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895" windowWidth="15420" windowHeight="6165" tabRatio="758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<sst xmlns="http://schemas.openxmlformats.org/spreadsheetml/2006/main" count="700" uniqueCount="416">
  <si>
    <t>R140NF9</t>
  </si>
  <si>
    <t>R116NF9</t>
  </si>
  <si>
    <t>R200NF9</t>
  </si>
  <si>
    <t>R216NF9</t>
  </si>
  <si>
    <t>R400NF9</t>
  </si>
  <si>
    <t>R440NF9</t>
  </si>
  <si>
    <t>R435NF9</t>
  </si>
  <si>
    <t>R436NF9</t>
  </si>
  <si>
    <t>R500NF9</t>
  </si>
  <si>
    <t>R540NF9</t>
  </si>
  <si>
    <t>R307NF9</t>
  </si>
  <si>
    <t>R700NF9</t>
  </si>
  <si>
    <t>R800NF9</t>
  </si>
  <si>
    <t>R835NF9</t>
  </si>
  <si>
    <t>R480NF9</t>
  </si>
  <si>
    <t>R487NF9</t>
  </si>
  <si>
    <t xml:space="preserve">Цвет/поверхность </t>
  </si>
  <si>
    <t>R100NF9</t>
  </si>
  <si>
    <t>R287NF9</t>
  </si>
  <si>
    <t>R220NF9</t>
  </si>
  <si>
    <t>R227NF9</t>
  </si>
  <si>
    <t>R228NF9</t>
  </si>
  <si>
    <t>R840NF9</t>
  </si>
  <si>
    <t xml:space="preserve">Артикул </t>
  </si>
  <si>
    <t xml:space="preserve">R335NF9 </t>
  </si>
  <si>
    <t xml:space="preserve">R303NF9 </t>
  </si>
  <si>
    <t xml:space="preserve">R343NF9 </t>
  </si>
  <si>
    <t>R206NF9</t>
  </si>
  <si>
    <t>R286NF9</t>
  </si>
  <si>
    <t>R550NF9</t>
  </si>
  <si>
    <t xml:space="preserve">R332NF9 </t>
  </si>
  <si>
    <t>R535NF9</t>
  </si>
  <si>
    <t>R555NF9</t>
  </si>
  <si>
    <t>Толщина 80мм</t>
  </si>
  <si>
    <t>1шт</t>
  </si>
  <si>
    <t>м2</t>
  </si>
  <si>
    <t>Толщина 40мм</t>
  </si>
  <si>
    <t>Толщина 60мм</t>
  </si>
  <si>
    <t>R214NF9</t>
  </si>
  <si>
    <t>sintra nolani ocasa</t>
  </si>
  <si>
    <t>sintra carmesi nelino</t>
  </si>
  <si>
    <t>sintra ardor calino</t>
  </si>
  <si>
    <t>sintra terracotta linguro</t>
  </si>
  <si>
    <t>sintra sabioso</t>
  </si>
  <si>
    <t>sintra ardor blanca</t>
  </si>
  <si>
    <t>sintra ardor</t>
  </si>
  <si>
    <t>R356NF9</t>
  </si>
  <si>
    <t>R268NF9</t>
  </si>
  <si>
    <t>покрытие фасада 1 панелью - 0,5 м2</t>
  </si>
  <si>
    <t>Условия оплаты: 50% для размещении заказа и 50% не позднее 14 (четырнадцать) календарных дней с даты размещения заказа</t>
  </si>
  <si>
    <t>Условия поставки: самовывоз со склада в г. Москва (доставка на объект возможна по договоренности)</t>
  </si>
  <si>
    <t>R382NF14</t>
  </si>
  <si>
    <t>R384NF14</t>
  </si>
  <si>
    <t>R385NF14</t>
  </si>
  <si>
    <t>R386NF14</t>
  </si>
  <si>
    <t>R509NF14</t>
  </si>
  <si>
    <t>R735NF9</t>
  </si>
  <si>
    <t>R740NF9</t>
  </si>
  <si>
    <t xml:space="preserve">sintra perla </t>
  </si>
  <si>
    <t xml:space="preserve">sintra crema </t>
  </si>
  <si>
    <t xml:space="preserve">sintra vulcano </t>
  </si>
  <si>
    <t xml:space="preserve">sintra carmesi  </t>
  </si>
  <si>
    <t>R697NF14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</si>
  <si>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</si>
  <si>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</si>
  <si>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</si>
  <si>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</si>
  <si>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 xml:space="preserve">geo ferrum liso </t>
  </si>
  <si>
    <t>R752NF14</t>
  </si>
  <si>
    <t>R788NF9</t>
  </si>
  <si>
    <t>Клинкерная плитка толщиной 14 мм NF (240 x 14 x 71 мм)</t>
  </si>
  <si>
    <t>Клинкерная плитка ручной формовки формат NF (240 х 71 х 14 мм), серия SINTRA</t>
  </si>
  <si>
    <t>R698NF14</t>
  </si>
  <si>
    <t>Клинкерная плитка ручной формовки формат NF (240 х 71 х 14 мм), серия VASCU Wasserstrich</t>
  </si>
  <si>
    <t>R736NF14</t>
  </si>
  <si>
    <t>R743NF14</t>
  </si>
  <si>
    <t>R750NF14</t>
  </si>
  <si>
    <t>R756NF14</t>
  </si>
  <si>
    <t>R757NF14</t>
  </si>
  <si>
    <t>R761NF14</t>
  </si>
  <si>
    <t>R762NF14</t>
  </si>
  <si>
    <t>R763NF14</t>
  </si>
  <si>
    <t>R764NF14</t>
  </si>
  <si>
    <t>R766NF14</t>
  </si>
  <si>
    <t>R767NF14</t>
  </si>
  <si>
    <t>R768NF14</t>
  </si>
  <si>
    <t>R769NF14</t>
  </si>
  <si>
    <t>Срок поставки плитки: 3 - 6 недель при наличии товара на складе завода изготовителя</t>
  </si>
  <si>
    <t>Срок изготовления панелей: 1 - 3 недели с даты получения плитки</t>
  </si>
  <si>
    <t>Рядовая ТП</t>
  </si>
  <si>
    <t>Угловая ТП</t>
  </si>
  <si>
    <t>Угловой добор</t>
  </si>
  <si>
    <t>Доборы</t>
  </si>
  <si>
    <t>750х656х80мм</t>
  </si>
  <si>
    <t>750х656х60мм</t>
  </si>
  <si>
    <t>250х820х60мм</t>
  </si>
  <si>
    <t>750х656х40мм</t>
  </si>
  <si>
    <t>656х(245+245)х40мм</t>
  </si>
  <si>
    <t>250х120х40мм</t>
  </si>
  <si>
    <t>250х820х40мм</t>
  </si>
  <si>
    <t>R758NF14</t>
  </si>
  <si>
    <t>Толщина 20мм</t>
  </si>
  <si>
    <t>R658NF14</t>
  </si>
  <si>
    <t>sintra ardor belino</t>
  </si>
  <si>
    <t>sintra cerasi nelino</t>
  </si>
  <si>
    <t>R663NF14</t>
  </si>
  <si>
    <t>R669NF14</t>
  </si>
  <si>
    <t>sintra geo nelino</t>
  </si>
  <si>
    <t>R737NF14</t>
  </si>
  <si>
    <t>vascu vulcano verdo</t>
  </si>
  <si>
    <t>vascu vulcano blanca</t>
  </si>
  <si>
    <t>R739NF14</t>
  </si>
  <si>
    <t>R773NF14</t>
  </si>
  <si>
    <t>vascu argo antrablanca</t>
  </si>
  <si>
    <t>R749NF14</t>
  </si>
  <si>
    <t>vascu geo rotado</t>
  </si>
  <si>
    <t>R677NF14</t>
  </si>
  <si>
    <t>R678NF14</t>
  </si>
  <si>
    <t>R679NF14</t>
  </si>
  <si>
    <t>R681NF14</t>
  </si>
  <si>
    <t>sintra crema duna NEW!!!</t>
  </si>
  <si>
    <t>sintra sabioso ocasa NEW!!!</t>
  </si>
  <si>
    <t>sintra geo NEW!!!</t>
  </si>
  <si>
    <t>sintra terracotta bario NEW!!!</t>
  </si>
  <si>
    <t>R711NF14</t>
  </si>
  <si>
    <t>accudo carmesi</t>
  </si>
  <si>
    <t>R714NF14</t>
  </si>
  <si>
    <t>accudo carmesi bluastro</t>
  </si>
  <si>
    <t>R715NF14</t>
  </si>
  <si>
    <t>accudo terreno bluastro</t>
  </si>
  <si>
    <t>R716NF14</t>
  </si>
  <si>
    <t>accudo ardor</t>
  </si>
  <si>
    <t>R717NF14</t>
  </si>
  <si>
    <t>accudo geo ferrum</t>
  </si>
  <si>
    <t>R718NF14</t>
  </si>
  <si>
    <t>accudo terracotta vivo</t>
  </si>
  <si>
    <t>R719NF14</t>
  </si>
  <si>
    <t>accudo terreno viva</t>
  </si>
  <si>
    <t>R720NF14</t>
  </si>
  <si>
    <t>accudo cerasi ferrum</t>
  </si>
  <si>
    <t>R721NF14</t>
  </si>
  <si>
    <t>accudo cerasi maritim</t>
  </si>
  <si>
    <t>R560NF14</t>
  </si>
  <si>
    <t>carbona carmesi colori</t>
  </si>
  <si>
    <t>R561NF14</t>
  </si>
  <si>
    <t>carbona carmesi maritimo</t>
  </si>
  <si>
    <t>R562NF14</t>
  </si>
  <si>
    <t>carbona terreno bluastro</t>
  </si>
  <si>
    <t>R580NF14</t>
  </si>
  <si>
    <t>salina carmesi colori</t>
  </si>
  <si>
    <t>R581NF14</t>
  </si>
  <si>
    <t>salina carmesi maritimo</t>
  </si>
  <si>
    <t>R582NF14</t>
  </si>
  <si>
    <t>salina terreno bluastro</t>
  </si>
  <si>
    <t>Серия VASCU, поверхность Wasserstrich</t>
  </si>
  <si>
    <t>R240NF9*</t>
  </si>
  <si>
    <t>R266NF9*</t>
  </si>
  <si>
    <t>R664NF14</t>
  </si>
  <si>
    <t xml:space="preserve">sintra cerasi aubergine </t>
  </si>
  <si>
    <t>R665NF14</t>
  </si>
  <si>
    <t xml:space="preserve">sintra sabioso binaro </t>
  </si>
  <si>
    <t>R680NF14</t>
  </si>
  <si>
    <t xml:space="preserve">sintra argo </t>
  </si>
  <si>
    <t>R682NF14</t>
  </si>
  <si>
    <t xml:space="preserve">sintra argo blanco </t>
  </si>
  <si>
    <t>R684NF14</t>
  </si>
  <si>
    <t>R685NF14</t>
  </si>
  <si>
    <t>R686NF14</t>
  </si>
  <si>
    <t>R687NF14</t>
  </si>
  <si>
    <t>R688NF14</t>
  </si>
  <si>
    <t>R689NF14</t>
  </si>
  <si>
    <t>R690NF14</t>
  </si>
  <si>
    <t>R691NF14</t>
  </si>
  <si>
    <t>R692NF14</t>
  </si>
  <si>
    <t>R693NF14</t>
  </si>
  <si>
    <t>R694NF14</t>
  </si>
  <si>
    <t>R695NF14</t>
  </si>
  <si>
    <t xml:space="preserve">sintra sabioso ocasa </t>
  </si>
  <si>
    <t>R696NF14</t>
  </si>
  <si>
    <t xml:space="preserve">sintra crema duna </t>
  </si>
  <si>
    <t xml:space="preserve">sintra geo  </t>
  </si>
  <si>
    <t xml:space="preserve">sintra terracotta bario </t>
  </si>
  <si>
    <t xml:space="preserve">vascu vulcano petino </t>
  </si>
  <si>
    <t xml:space="preserve">vascu carmesi flores </t>
  </si>
  <si>
    <t xml:space="preserve">vascu ardor rotado </t>
  </si>
  <si>
    <t xml:space="preserve">vascu ardor carbo </t>
  </si>
  <si>
    <t xml:space="preserve">vascu sabiosa bora </t>
  </si>
  <si>
    <t xml:space="preserve">vascu perla linara </t>
  </si>
  <si>
    <t xml:space="preserve">vascu terracotta </t>
  </si>
  <si>
    <t xml:space="preserve">vascu vulcano </t>
  </si>
  <si>
    <t xml:space="preserve">vascu sabiosa blanca </t>
  </si>
  <si>
    <t xml:space="preserve">vascu perla </t>
  </si>
  <si>
    <t xml:space="preserve">vascu argo rotado </t>
  </si>
  <si>
    <t xml:space="preserve">vascu sabiosa rotado </t>
  </si>
  <si>
    <t xml:space="preserve">vascu terracotta locata </t>
  </si>
  <si>
    <t xml:space="preserve">vascu terreno venito </t>
  </si>
  <si>
    <t xml:space="preserve">vascu cerasi legoro </t>
  </si>
  <si>
    <t>terreno rustico carbo</t>
  </si>
  <si>
    <t>R730NF14</t>
  </si>
  <si>
    <t>vascu crema bora</t>
  </si>
  <si>
    <t>R731NF14</t>
  </si>
  <si>
    <t>vascu terracotta oxana</t>
  </si>
  <si>
    <t>R732NF14</t>
  </si>
  <si>
    <t>vascu crema toccata</t>
  </si>
  <si>
    <t>R733NF14</t>
  </si>
  <si>
    <t>vascu crema pandra</t>
  </si>
  <si>
    <t>R734NF14</t>
  </si>
  <si>
    <t>vascu saboisa ocasa</t>
  </si>
  <si>
    <t>R738NF14</t>
  </si>
  <si>
    <t>vascu vulcano sola</t>
  </si>
  <si>
    <t>R742NF14</t>
  </si>
  <si>
    <t>vascu crema petino</t>
  </si>
  <si>
    <t>R744NF14</t>
  </si>
  <si>
    <t>vascu carmesi legoro</t>
  </si>
  <si>
    <t>R745NF14</t>
  </si>
  <si>
    <t>vascu geo venito</t>
  </si>
  <si>
    <t>R746NF14</t>
  </si>
  <si>
    <t>vascu cerasi rotado</t>
  </si>
  <si>
    <t>R747NF14</t>
  </si>
  <si>
    <t>vascu geo legoro</t>
  </si>
  <si>
    <t>R748NF14</t>
  </si>
  <si>
    <t>vascu geo merleso</t>
  </si>
  <si>
    <t>R751NF14</t>
  </si>
  <si>
    <t>vascu carmesi</t>
  </si>
  <si>
    <t>R754NF14</t>
  </si>
  <si>
    <t>vascu carmesi carbo</t>
  </si>
  <si>
    <t>R759NF14</t>
  </si>
  <si>
    <t>vascu terreno oxana</t>
  </si>
  <si>
    <t>R760NF14</t>
  </si>
  <si>
    <t>vascu argo oxana</t>
  </si>
  <si>
    <t>R770NF14</t>
  </si>
  <si>
    <t>vascu cerasi venito</t>
  </si>
  <si>
    <t>R771NF14</t>
  </si>
  <si>
    <t>vascu argo cremato</t>
  </si>
  <si>
    <t>R772NF14</t>
  </si>
  <si>
    <t>vascu argo luminos</t>
  </si>
  <si>
    <t>R775NF14</t>
  </si>
  <si>
    <t>vascu argo marengo</t>
  </si>
  <si>
    <t>R882NF14</t>
  </si>
  <si>
    <t>R563NF14</t>
  </si>
  <si>
    <t>carbona ardor rutila</t>
  </si>
  <si>
    <t>R564NF14</t>
  </si>
  <si>
    <t>carbona geo maritim</t>
  </si>
  <si>
    <t>R565NF14</t>
  </si>
  <si>
    <t>carbona geo ferrum</t>
  </si>
  <si>
    <t>R916NF14*</t>
  </si>
  <si>
    <t>R921NF14*</t>
  </si>
  <si>
    <t>R931NF14*</t>
  </si>
  <si>
    <t>R932NF14*</t>
  </si>
  <si>
    <t>R941NF14*</t>
  </si>
  <si>
    <t>R942NF14*</t>
  </si>
  <si>
    <t>R970NF14*</t>
  </si>
  <si>
    <t>R980NF14*</t>
  </si>
  <si>
    <t>vario ardor trecolora</t>
  </si>
  <si>
    <t>vario geo carinu</t>
  </si>
  <si>
    <t>vario geo carina</t>
  </si>
  <si>
    <t>vario argo albula</t>
  </si>
  <si>
    <t>vario argo contras</t>
  </si>
  <si>
    <t>R208NF9</t>
  </si>
  <si>
    <t>amari viva liso</t>
  </si>
  <si>
    <t>R882NF9</t>
  </si>
  <si>
    <t>baro ardor carbo</t>
  </si>
  <si>
    <t>R488NF9</t>
  </si>
  <si>
    <t>Термопанели для программы поставки под заказ</t>
  </si>
  <si>
    <t>нет</t>
  </si>
  <si>
    <t>ardor liso    АКЦИЯ!!!</t>
  </si>
  <si>
    <t>carmesi antic liso   АКЦИЯ!!!</t>
  </si>
  <si>
    <t>carmesi liso   АКЦИЯ!!!</t>
  </si>
  <si>
    <t>planto ardor venito АКЦИЯ!!!</t>
  </si>
  <si>
    <t xml:space="preserve">ardor rustico     </t>
  </si>
  <si>
    <t xml:space="preserve">ardor senso    </t>
  </si>
  <si>
    <t xml:space="preserve">carmesi mana   </t>
  </si>
  <si>
    <t xml:space="preserve">ardor mana    </t>
  </si>
  <si>
    <t xml:space="preserve">carmesi senso   </t>
  </si>
  <si>
    <t xml:space="preserve">anthracit liso   </t>
  </si>
  <si>
    <t xml:space="preserve">argo liso    </t>
  </si>
  <si>
    <t xml:space="preserve">amari liso   </t>
  </si>
  <si>
    <t xml:space="preserve">bronze mana    </t>
  </si>
  <si>
    <t xml:space="preserve">carmesi multi mana    </t>
  </si>
  <si>
    <t xml:space="preserve">carmesi antic mana    </t>
  </si>
  <si>
    <t xml:space="preserve">perla liso   </t>
  </si>
  <si>
    <t xml:space="preserve">Nolani    </t>
  </si>
  <si>
    <t xml:space="preserve">amari mana    </t>
  </si>
  <si>
    <t xml:space="preserve">terracotta liso </t>
  </si>
  <si>
    <t>amari senso</t>
  </si>
  <si>
    <t xml:space="preserve">geo senso   </t>
  </si>
  <si>
    <t xml:space="preserve">perla mana    </t>
  </si>
  <si>
    <t>perla senso</t>
  </si>
  <si>
    <t xml:space="preserve">terracotta rustico  </t>
  </si>
  <si>
    <t>terracota rustico carbo</t>
  </si>
  <si>
    <t xml:space="preserve">nolani mana </t>
  </si>
  <si>
    <t xml:space="preserve">terreno liso </t>
  </si>
  <si>
    <t>terreno rustico</t>
  </si>
  <si>
    <t xml:space="preserve">terra mana   </t>
  </si>
  <si>
    <t xml:space="preserve">geo sabio   </t>
  </si>
  <si>
    <t xml:space="preserve">terra antic mana  </t>
  </si>
  <si>
    <t xml:space="preserve">anthracit mana    </t>
  </si>
  <si>
    <t xml:space="preserve">anthracit senso </t>
  </si>
  <si>
    <t xml:space="preserve">argo mana   </t>
  </si>
  <si>
    <t>argo senso</t>
  </si>
  <si>
    <t>Nolani</t>
  </si>
  <si>
    <t xml:space="preserve">amari viva rustico aubergine    </t>
  </si>
  <si>
    <t>geo liso</t>
  </si>
  <si>
    <t>Серия Sintra - ручная формовка NF11</t>
  </si>
  <si>
    <t>Серия Sintra - ручная формовка NF14</t>
  </si>
  <si>
    <t>R658NF11*</t>
  </si>
  <si>
    <t>R685NF11*</t>
  </si>
  <si>
    <t>R686NF11*</t>
  </si>
  <si>
    <t>R690NF11*</t>
  </si>
  <si>
    <t>R694NF11*</t>
  </si>
  <si>
    <t>R663NF11*</t>
  </si>
  <si>
    <t>R664NF11*</t>
  </si>
  <si>
    <t>R669NF11*</t>
  </si>
  <si>
    <t>R687NF11*</t>
  </si>
  <si>
    <t>R697NF11*</t>
  </si>
  <si>
    <t>R911NF14</t>
  </si>
  <si>
    <t>vario crema albula</t>
  </si>
  <si>
    <t>R917NF14*</t>
  </si>
  <si>
    <t>vario sabiosa solis</t>
  </si>
  <si>
    <t>R923NF14*</t>
  </si>
  <si>
    <t>R985NF14*</t>
  </si>
  <si>
    <t>R991NF14*</t>
  </si>
  <si>
    <t>R910NF14 Premium</t>
  </si>
  <si>
    <t>R920NF14 Premium</t>
  </si>
  <si>
    <t>R940NF14 Premium</t>
  </si>
  <si>
    <t>vario sabiosa canuviri</t>
  </si>
  <si>
    <t xml:space="preserve">vario ardor </t>
  </si>
  <si>
    <t>bacco crema maron</t>
  </si>
  <si>
    <t>bacco argo darko</t>
  </si>
  <si>
    <t>bacco terracotta matiz</t>
  </si>
  <si>
    <t>bacco ardor matiz</t>
  </si>
  <si>
    <t>Premium vario crema albula</t>
  </si>
  <si>
    <t xml:space="preserve">Premium vario ardor </t>
  </si>
  <si>
    <t>Premium argo albula</t>
  </si>
  <si>
    <t xml:space="preserve">Размер плитки под кирпич NF (240 x 9 x 71 мм)  </t>
  </si>
  <si>
    <t>Материалы для затирки швов на термопанелях</t>
  </si>
  <si>
    <t>Артикул</t>
  </si>
  <si>
    <t>Наименование</t>
  </si>
  <si>
    <t>Мешок, кг.</t>
  </si>
  <si>
    <t>Расход,            кг/ м2</t>
  </si>
  <si>
    <t>Цена</t>
  </si>
  <si>
    <t>Стоимость, руб./ м2</t>
  </si>
  <si>
    <t>Складская программа</t>
  </si>
  <si>
    <t>Пластичные затирки Quick-mix для заполнения швов клинкерной плитки с помощью монтажного пистолета</t>
  </si>
  <si>
    <t>72454 RSS</t>
  </si>
  <si>
    <t>Цветной шовный раствор для СФТК с наружным слоем из керамической плитки, стально-серый</t>
  </si>
  <si>
    <t>склад Пирогово</t>
  </si>
  <si>
    <t>72455 RSS</t>
  </si>
  <si>
    <t xml:space="preserve">Цветной шовный раствор для СФТК с наружным слоем из керамической плитки, белый </t>
  </si>
  <si>
    <t>72456 RSS</t>
  </si>
  <si>
    <t xml:space="preserve">Цветной шовный раствор для СФТК с наружным слоем из керамической плитки, бежевый </t>
  </si>
  <si>
    <t>72668 RSS</t>
  </si>
  <si>
    <t>Цветной шовный раствор для СФТК с наружным слоем из керамической плитки, графитово-чёрный</t>
  </si>
  <si>
    <t>72458 RSS</t>
  </si>
  <si>
    <t xml:space="preserve">Цветной шовный раствор для СФТК с наружным слоем из керамической плитки, тёмно-коричневый </t>
  </si>
  <si>
    <t>750х656х20мм</t>
  </si>
  <si>
    <t>vascu argo</t>
  </si>
  <si>
    <t>Серия Vario/Bacco - Cостаренная поверхность</t>
  </si>
  <si>
    <t>Серия ACCUDO  - поверхность под шагрень Fußnarbung</t>
  </si>
  <si>
    <t>Серия Carbona / Salina - поверхность расплавленный обжиг</t>
  </si>
  <si>
    <t>656х(245+ 245)х80мм</t>
  </si>
  <si>
    <t>656х(245+ 245)х60мм</t>
  </si>
  <si>
    <t>250х120х60 мм</t>
  </si>
  <si>
    <t>250х120х80 мм</t>
  </si>
  <si>
    <t>250х820 х 80мм</t>
  </si>
  <si>
    <t>Акция на 2018 год</t>
  </si>
  <si>
    <t>Специальная цена на 2018 год</t>
  </si>
  <si>
    <t>R518NF14</t>
  </si>
  <si>
    <t>"geo platinum liso", НОВИНКА 2018</t>
  </si>
  <si>
    <r>
      <t xml:space="preserve"> Прайс-лист 2018 на термопанели Регент</t>
    </r>
    <r>
      <rPr>
        <b/>
        <sz val="18"/>
        <color indexed="10"/>
        <rFont val="Tahoma"/>
        <family val="2"/>
      </rPr>
      <t xml:space="preserve"> ППУ  </t>
    </r>
    <r>
      <rPr>
        <b/>
        <sz val="18"/>
        <rFont val="Tahoma"/>
        <family val="2"/>
      </rPr>
      <t>с клинкерной плиткой  Feldhaus Klinker (утеплитель - пенополиуретан)</t>
    </r>
  </si>
  <si>
    <t xml:space="preserve">(действителен с  25.04.2018 г.) </t>
  </si>
  <si>
    <t xml:space="preserve">  www.skladklinkera.ru   тел./факс: (495) 795 53 09</t>
  </si>
  <si>
    <t>СКЛАДКЛИНКЕРА.РУ</t>
  </si>
  <si>
    <t>ОБЩЕСТВО С ОГРАНИЧЕННОЙ ОТВЕТСТВЕННОСТЬЮ</t>
  </si>
  <si>
    <t>СКИДКА ОТ ЦЕН 5% до 31.12.2018</t>
  </si>
  <si>
    <t>СКИДКА ОТ ЦЕН 15% до 31.12.2018</t>
  </si>
  <si>
    <t>СКИДКА ОТ ЦЕН 15% до 31.12.2019</t>
  </si>
  <si>
    <t>СКИДКА ОТ ЦЕН 15% до 31.12.2020</t>
  </si>
  <si>
    <t>СКИДКА ОТ ЦЕН 15% до 31.12.2021</t>
  </si>
  <si>
    <t>СКИДКА ОТ ЦЕН 15% до 31.12.2022</t>
  </si>
  <si>
    <t>СКИДКА ОТ ЦЕН 15% до 31.12.2023</t>
  </si>
  <si>
    <t>СКИДКА ОТ ЦЕН 15% до 31.12.2024</t>
  </si>
  <si>
    <t>СКИДКА ОТ ЦЕН 15% до 31.12.2025</t>
  </si>
  <si>
    <t>СКИДКА ОТ ЦЕН 15% до 31.12.2026</t>
  </si>
  <si>
    <t>СКИДКА ОТ ЦЕН 15% до 31.12.2027</t>
  </si>
  <si>
    <t>СКИДКА ОТ ЦЕН 15% до 31.12.2028</t>
  </si>
  <si>
    <t>СКИДКА ОТ ЦЕН 15% до 31.12.2029</t>
  </si>
  <si>
    <t>СКИДКА ОТ ЦЕН 15% до 31.12.2030</t>
  </si>
  <si>
    <t>СКИДКА ОТ ЦЕН 15% до 31.12.2031</t>
  </si>
  <si>
    <t>СКИДКА ОТ ЦЕН 15% до 31.12.2032</t>
  </si>
  <si>
    <t>СКИДКА ОТ ЦЕН 15% до 31.12.2033</t>
  </si>
  <si>
    <t>СКИДКА ОТ ЦЕН 15% до 31.12.2034</t>
  </si>
  <si>
    <t>СКИДКА ОТ ЦЕН 15% до 31.12.2035</t>
  </si>
  <si>
    <t>СКИДКА ОТ ЦЕН 15% до 31.12.2036</t>
  </si>
  <si>
    <t>СКИДКА ОТ ЦЕН 15% до 31.12.2037</t>
  </si>
  <si>
    <t>СКИДКА ОТ ЦЕН 15% до 31.12.2038</t>
  </si>
  <si>
    <t>СКИДКА ОТ ЦЕН 15% до 31.12.2039</t>
  </si>
  <si>
    <t>СКИДКА ОТ ЦЕН 15% до 31.12.2040</t>
  </si>
  <si>
    <t>СКИДКА ОТ ЦЕН 15% до 31.12.2041</t>
  </si>
  <si>
    <t>СКИДКА ОТ ЦЕН 15% до 31.12.2042</t>
  </si>
  <si>
    <t>СКИДКА ОТ ЦЕН 15% до 31.12.2043</t>
  </si>
  <si>
    <t>СКИДКА ОТ ЦЕН 15% до 31.12.2044</t>
  </si>
  <si>
    <t>СКИДКА ОТ ЦЕН 15% до 31.12.2045</t>
  </si>
  <si>
    <t>СКИДКА ОТ ЦЕН 15% до 31.12.2046</t>
  </si>
  <si>
    <t>СКИДКА ОТ ЦЕН 15% до 31.12.2047</t>
  </si>
  <si>
    <t>СКИДКА ОТ ЦЕН 15% до 31.12.2048</t>
  </si>
  <si>
    <t>СКИДКА ОТ ЦЕН 15% до 31.12.2049</t>
  </si>
  <si>
    <t>СКИДКА ОТ ЦЕН 15% до 31.12.2050</t>
  </si>
  <si>
    <t>СКИДКА ОТ ЦЕН 15% до 31.12.2051</t>
  </si>
  <si>
    <t>СКИДКА ОТ ЦЕН 15% до 31.12.2052</t>
  </si>
  <si>
    <t>СКИДКА ОТ ЦЕН 15% до 31.12.2053</t>
  </si>
  <si>
    <t>СКИДКА ОТ ЦЕН 15% до 31.12.2054</t>
  </si>
  <si>
    <t>СКИДКА ОТ ЦЕН 15% до 31.12.2055</t>
  </si>
  <si>
    <t>СКИДКА ОТ ЦЕН 15% до 31.12.2056</t>
  </si>
  <si>
    <t>СКИДКА ОТ ЦЕН 15% до 31.12.2057</t>
  </si>
  <si>
    <t>СКИДКА ОТ ЦЕН 15% до 31.12.2058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</si>
</sst>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_-* #,##0.00\ [$€-1]_-;\-* #,##0.00\ [$€-1]_-;_-* &quot;-&quot;??\ [$€-1]_-"/>
    <numFmt numFmtId="178" formatCode="#,##0.00\ [$€-1]"/>
    <numFmt numFmtId="179" formatCode="#,##0.00&quot;р.&quot;"/>
    <numFmt numFmtId="180" formatCode="#,##0.000"/>
    <numFmt numFmtId="181" formatCode="#,##0.000&quot;р.&quot;"/>
    <numFmt numFmtId="182" formatCode="[$-FC19]d\ mmmm\ yyyy\ &quot;г.&quot;"/>
    <numFmt numFmtId="183" formatCode="[$€-2]\ #,##0.00"/>
    <numFmt numFmtId="184" formatCode="#,##0.00\ [$€-407]"/>
    <numFmt numFmtId="185" formatCode="0.0000"/>
    <numFmt numFmtId="186" formatCode="#,##0.000\ [$€-407]"/>
    <numFmt numFmtId="187" formatCode="#,##0.000\ [$€-1]"/>
    <numFmt numFmtId="188" formatCode="0.00000"/>
    <numFmt numFmtId="189" formatCode="0.0"/>
    <numFmt numFmtId="190" formatCode="#,##0.00_р_."/>
    <numFmt numFmtId="191" formatCode="_-* #,##0.00\ [$₽-419]_-;\-* #,##0.00\ [$₽-419]_-;_-* &quot;-&quot;??\ [$₽-419]_-;_-@_-"/>
    <numFmt numFmtId="192" formatCode="#,##0.00\ &quot;₽&quot;"/>
    <numFmt numFmtId="193" formatCode="0.0%"/>
    <numFmt numFmtId="194" formatCode="0.000%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4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28"/>
      <name val="Tahoma"/>
      <family val="2"/>
    </font>
    <font>
      <b/>
      <sz val="18"/>
      <name val="Tahoma"/>
      <family val="2"/>
    </font>
    <font>
      <b/>
      <sz val="18"/>
      <color indexed="10"/>
      <name val="Tahoma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b/>
      <sz val="16"/>
      <color indexed="10"/>
      <name val="Tahoma"/>
      <family val="2"/>
    </font>
    <font>
      <b/>
      <sz val="20"/>
      <name val="Tahoma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Arial"/>
      <family val="2"/>
    </font>
    <font>
      <b/>
      <sz val="16"/>
      <color rgb="FFFF0000"/>
      <name val="Tahoma"/>
      <family val="2"/>
    </font>
    <font>
      <sz val="18"/>
      <color theme="1"/>
      <name val="Calibri"/>
      <family val="2"/>
    </font>
    <font>
      <b/>
      <sz val="10"/>
      <color rgb="FF000000"/>
      <name val="Arial"/>
      <family val="2"/>
    </font>
    <font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14" fillId="0" borderId="13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center" vertical="center" wrapText="1"/>
    </xf>
    <xf numFmtId="178" fontId="14" fillId="33" borderId="13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8" fontId="8" fillId="0" borderId="1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14" fillId="0" borderId="19" xfId="0" applyNumberFormat="1" applyFont="1" applyFill="1" applyBorder="1" applyAlignment="1">
      <alignment horizontal="left" vertical="center"/>
    </xf>
    <xf numFmtId="178" fontId="0" fillId="0" borderId="13" xfId="0" applyNumberFormat="1" applyFont="1" applyBorder="1" applyAlignment="1">
      <alignment horizontal="center" vertical="center"/>
    </xf>
    <xf numFmtId="178" fontId="19" fillId="33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55" applyFont="1" applyAlignment="1">
      <alignment vertical="center"/>
      <protection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49" fontId="67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77" fillId="0" borderId="23" xfId="0" applyNumberFormat="1" applyFont="1" applyFill="1" applyBorder="1" applyAlignment="1">
      <alignment horizontal="center" vertical="center"/>
    </xf>
    <xf numFmtId="190" fontId="23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9" fontId="67" fillId="0" borderId="24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77" fillId="0" borderId="13" xfId="0" applyNumberFormat="1" applyFont="1" applyFill="1" applyBorder="1" applyAlignment="1">
      <alignment horizontal="center" vertical="center"/>
    </xf>
    <xf numFmtId="190" fontId="23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49" fontId="67" fillId="0" borderId="25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77" fillId="0" borderId="26" xfId="0" applyNumberFormat="1" applyFont="1" applyFill="1" applyBorder="1" applyAlignment="1">
      <alignment horizontal="center" vertical="center"/>
    </xf>
    <xf numFmtId="190" fontId="23" fillId="0" borderId="26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78" fontId="14" fillId="0" borderId="17" xfId="0" applyNumberFormat="1" applyFont="1" applyFill="1" applyBorder="1" applyAlignment="1">
      <alignment horizontal="center" vertical="center" wrapText="1"/>
    </xf>
    <xf numFmtId="178" fontId="14" fillId="0" borderId="14" xfId="0" applyNumberFormat="1" applyFont="1" applyFill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178" fontId="14" fillId="0" borderId="15" xfId="0" applyNumberFormat="1" applyFont="1" applyFill="1" applyBorder="1" applyAlignment="1">
      <alignment horizontal="center" vertical="center" wrapText="1"/>
    </xf>
    <xf numFmtId="178" fontId="14" fillId="0" borderId="26" xfId="0" applyNumberFormat="1" applyFont="1" applyFill="1" applyBorder="1" applyAlignment="1">
      <alignment horizontal="center" vertical="center" wrapText="1"/>
    </xf>
    <xf numFmtId="178" fontId="19" fillId="0" borderId="26" xfId="0" applyNumberFormat="1" applyFont="1" applyFill="1" applyBorder="1" applyAlignment="1">
      <alignment horizontal="center" vertical="center" wrapText="1"/>
    </xf>
    <xf numFmtId="178" fontId="14" fillId="0" borderId="27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 wrapText="1"/>
    </xf>
    <xf numFmtId="178" fontId="19" fillId="0" borderId="27" xfId="0" applyNumberFormat="1" applyFont="1" applyFill="1" applyBorder="1" applyAlignment="1">
      <alignment horizontal="center" vertical="center" wrapText="1"/>
    </xf>
    <xf numFmtId="0" fontId="78" fillId="35" borderId="28" xfId="0" applyFont="1" applyFill="1" applyBorder="1" applyAlignment="1">
      <alignment horizontal="left" vertical="center" wrapText="1"/>
    </xf>
    <xf numFmtId="178" fontId="78" fillId="35" borderId="10" xfId="0" applyNumberFormat="1" applyFont="1" applyFill="1" applyBorder="1" applyAlignment="1">
      <alignment horizontal="center" vertical="center" wrapText="1"/>
    </xf>
    <xf numFmtId="178" fontId="78" fillId="35" borderId="23" xfId="0" applyNumberFormat="1" applyFont="1" applyFill="1" applyBorder="1" applyAlignment="1">
      <alignment horizontal="center" vertical="center" wrapText="1"/>
    </xf>
    <xf numFmtId="178" fontId="79" fillId="35" borderId="23" xfId="0" applyNumberFormat="1" applyFont="1" applyFill="1" applyBorder="1" applyAlignment="1">
      <alignment horizontal="center" vertical="center" wrapText="1"/>
    </xf>
    <xf numFmtId="178" fontId="79" fillId="35" borderId="11" xfId="0" applyNumberFormat="1" applyFont="1" applyFill="1" applyBorder="1" applyAlignment="1">
      <alignment horizontal="center" vertical="center" wrapText="1"/>
    </xf>
    <xf numFmtId="178" fontId="78" fillId="35" borderId="16" xfId="0" applyNumberFormat="1" applyFont="1" applyFill="1" applyBorder="1" applyAlignment="1">
      <alignment horizontal="center" vertical="center" wrapText="1"/>
    </xf>
    <xf numFmtId="178" fontId="78" fillId="35" borderId="11" xfId="0" applyNumberFormat="1" applyFont="1" applyFill="1" applyBorder="1" applyAlignment="1">
      <alignment horizontal="center" vertical="center" wrapText="1"/>
    </xf>
    <xf numFmtId="0" fontId="78" fillId="35" borderId="29" xfId="0" applyFont="1" applyFill="1" applyBorder="1" applyAlignment="1">
      <alignment horizontal="left" vertical="center" wrapText="1"/>
    </xf>
    <xf numFmtId="178" fontId="78" fillId="35" borderId="14" xfId="0" applyNumberFormat="1" applyFont="1" applyFill="1" applyBorder="1" applyAlignment="1">
      <alignment horizontal="center" vertical="center" wrapText="1"/>
    </xf>
    <xf numFmtId="178" fontId="78" fillId="35" borderId="13" xfId="0" applyNumberFormat="1" applyFont="1" applyFill="1" applyBorder="1" applyAlignment="1">
      <alignment horizontal="center" vertical="center" wrapText="1"/>
    </xf>
    <xf numFmtId="178" fontId="79" fillId="35" borderId="13" xfId="0" applyNumberFormat="1" applyFont="1" applyFill="1" applyBorder="1" applyAlignment="1">
      <alignment horizontal="center" vertical="center" wrapText="1"/>
    </xf>
    <xf numFmtId="178" fontId="79" fillId="35" borderId="12" xfId="0" applyNumberFormat="1" applyFont="1" applyFill="1" applyBorder="1" applyAlignment="1">
      <alignment horizontal="center" vertical="center" wrapText="1"/>
    </xf>
    <xf numFmtId="178" fontId="78" fillId="35" borderId="17" xfId="0" applyNumberFormat="1" applyFont="1" applyFill="1" applyBorder="1" applyAlignment="1">
      <alignment horizontal="center" vertical="center" wrapText="1"/>
    </xf>
    <xf numFmtId="178" fontId="78" fillId="35" borderId="12" xfId="0" applyNumberFormat="1" applyFont="1" applyFill="1" applyBorder="1" applyAlignment="1">
      <alignment horizontal="center" vertical="center" wrapText="1"/>
    </xf>
    <xf numFmtId="0" fontId="78" fillId="35" borderId="30" xfId="0" applyFont="1" applyFill="1" applyBorder="1" applyAlignment="1">
      <alignment horizontal="left" vertical="center" wrapText="1"/>
    </xf>
    <xf numFmtId="178" fontId="78" fillId="35" borderId="15" xfId="0" applyNumberFormat="1" applyFont="1" applyFill="1" applyBorder="1" applyAlignment="1">
      <alignment horizontal="center" vertical="center" wrapText="1"/>
    </xf>
    <xf numFmtId="178" fontId="78" fillId="35" borderId="26" xfId="0" applyNumberFormat="1" applyFont="1" applyFill="1" applyBorder="1" applyAlignment="1">
      <alignment horizontal="center" vertical="center" wrapText="1"/>
    </xf>
    <xf numFmtId="178" fontId="79" fillId="35" borderId="26" xfId="0" applyNumberFormat="1" applyFont="1" applyFill="1" applyBorder="1" applyAlignment="1">
      <alignment horizontal="center" vertical="center" wrapText="1"/>
    </xf>
    <xf numFmtId="178" fontId="79" fillId="35" borderId="27" xfId="0" applyNumberFormat="1" applyFont="1" applyFill="1" applyBorder="1" applyAlignment="1">
      <alignment horizontal="center" vertical="center" wrapText="1"/>
    </xf>
    <xf numFmtId="178" fontId="78" fillId="35" borderId="18" xfId="0" applyNumberFormat="1" applyFont="1" applyFill="1" applyBorder="1" applyAlignment="1">
      <alignment horizontal="center" vertical="center" wrapText="1"/>
    </xf>
    <xf numFmtId="178" fontId="78" fillId="35" borderId="27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24" xfId="0" applyNumberFormat="1" applyFont="1" applyFill="1" applyBorder="1" applyAlignment="1">
      <alignment horizontal="left" vertical="center"/>
    </xf>
    <xf numFmtId="49" fontId="14" fillId="0" borderId="31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178" fontId="19" fillId="0" borderId="36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4" fillId="0" borderId="23" xfId="0" applyNumberFormat="1" applyFont="1" applyFill="1" applyBorder="1" applyAlignment="1">
      <alignment horizontal="center" vertical="center" wrapText="1"/>
    </xf>
    <xf numFmtId="178" fontId="19" fillId="0" borderId="23" xfId="0" applyNumberFormat="1" applyFont="1" applyFill="1" applyBorder="1" applyAlignment="1">
      <alignment horizontal="center" vertical="center" wrapText="1"/>
    </xf>
    <xf numFmtId="178" fontId="14" fillId="0" borderId="16" xfId="0" applyNumberFormat="1" applyFont="1" applyFill="1" applyBorder="1" applyAlignment="1">
      <alignment horizontal="center" vertical="center" wrapText="1"/>
    </xf>
    <xf numFmtId="178" fontId="14" fillId="0" borderId="18" xfId="0" applyNumberFormat="1" applyFont="1" applyFill="1" applyBorder="1" applyAlignment="1">
      <alignment horizontal="center" vertical="center" wrapText="1"/>
    </xf>
    <xf numFmtId="178" fontId="19" fillId="0" borderId="37" xfId="0" applyNumberFormat="1" applyFont="1" applyFill="1" applyBorder="1" applyAlignment="1">
      <alignment horizontal="center" vertical="center" wrapText="1"/>
    </xf>
    <xf numFmtId="178" fontId="19" fillId="0" borderId="38" xfId="0" applyNumberFormat="1" applyFont="1" applyFill="1" applyBorder="1" applyAlignment="1">
      <alignment horizontal="center" vertical="center" wrapText="1"/>
    </xf>
    <xf numFmtId="49" fontId="80" fillId="0" borderId="22" xfId="0" applyNumberFormat="1" applyFont="1" applyFill="1" applyBorder="1" applyAlignment="1">
      <alignment horizontal="left" vertical="center"/>
    </xf>
    <xf numFmtId="49" fontId="80" fillId="0" borderId="31" xfId="0" applyNumberFormat="1" applyFont="1" applyFill="1" applyBorder="1" applyAlignment="1">
      <alignment horizontal="left" vertical="center"/>
    </xf>
    <xf numFmtId="49" fontId="80" fillId="0" borderId="24" xfId="0" applyNumberFormat="1" applyFont="1" applyFill="1" applyBorder="1" applyAlignment="1">
      <alignment horizontal="left" vertical="center"/>
    </xf>
    <xf numFmtId="49" fontId="80" fillId="0" borderId="25" xfId="0" applyNumberFormat="1" applyFont="1" applyFill="1" applyBorder="1" applyAlignment="1">
      <alignment horizontal="left" vertical="center"/>
    </xf>
    <xf numFmtId="49" fontId="80" fillId="0" borderId="33" xfId="0" applyNumberFormat="1" applyFont="1" applyFill="1" applyBorder="1" applyAlignment="1">
      <alignment horizontal="left" vertical="center" wrapText="1"/>
    </xf>
    <xf numFmtId="49" fontId="80" fillId="0" borderId="39" xfId="0" applyNumberFormat="1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/>
    </xf>
    <xf numFmtId="0" fontId="80" fillId="0" borderId="19" xfId="0" applyFont="1" applyFill="1" applyBorder="1" applyAlignment="1">
      <alignment horizontal="left" vertical="center" wrapText="1"/>
    </xf>
    <xf numFmtId="0" fontId="80" fillId="0" borderId="35" xfId="0" applyFont="1" applyFill="1" applyBorder="1" applyAlignment="1">
      <alignment horizontal="left" vertical="center" wrapText="1"/>
    </xf>
    <xf numFmtId="49" fontId="14" fillId="0" borderId="25" xfId="0" applyNumberFormat="1" applyFont="1" applyFill="1" applyBorder="1" applyAlignment="1">
      <alignment horizontal="left" vertical="center" wrapText="1"/>
    </xf>
    <xf numFmtId="0" fontId="80" fillId="0" borderId="33" xfId="0" applyFont="1" applyFill="1" applyBorder="1" applyAlignment="1">
      <alignment horizontal="left" vertical="center"/>
    </xf>
    <xf numFmtId="0" fontId="80" fillId="0" borderId="39" xfId="0" applyFont="1" applyFill="1" applyBorder="1" applyAlignment="1">
      <alignment horizontal="left" vertical="center"/>
    </xf>
    <xf numFmtId="178" fontId="14" fillId="0" borderId="11" xfId="0" applyNumberFormat="1" applyFont="1" applyFill="1" applyBorder="1" applyAlignment="1">
      <alignment horizontal="center" vertical="center" wrapText="1"/>
    </xf>
    <xf numFmtId="178" fontId="0" fillId="0" borderId="23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178" fontId="14" fillId="33" borderId="26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40" xfId="0" applyNumberFormat="1" applyFont="1" applyFill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left" vertical="center" wrapText="1"/>
    </xf>
    <xf numFmtId="49" fontId="14" fillId="0" borderId="32" xfId="0" applyNumberFormat="1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49" fontId="14" fillId="0" borderId="25" xfId="0" applyNumberFormat="1" applyFont="1" applyFill="1" applyBorder="1" applyAlignment="1">
      <alignment horizontal="left" vertical="center"/>
    </xf>
    <xf numFmtId="0" fontId="14" fillId="0" borderId="42" xfId="0" applyFont="1" applyFill="1" applyBorder="1" applyAlignment="1">
      <alignment vertical="center"/>
    </xf>
    <xf numFmtId="49" fontId="14" fillId="36" borderId="22" xfId="0" applyNumberFormat="1" applyFont="1" applyFill="1" applyBorder="1" applyAlignment="1">
      <alignment horizontal="left" vertical="center"/>
    </xf>
    <xf numFmtId="49" fontId="14" fillId="36" borderId="24" xfId="0" applyNumberFormat="1" applyFont="1" applyFill="1" applyBorder="1" applyAlignment="1">
      <alignment horizontal="left" vertical="center"/>
    </xf>
    <xf numFmtId="0" fontId="14" fillId="36" borderId="33" xfId="0" applyFont="1" applyFill="1" applyBorder="1" applyAlignment="1">
      <alignment vertical="center"/>
    </xf>
    <xf numFmtId="0" fontId="14" fillId="36" borderId="19" xfId="0" applyFont="1" applyFill="1" applyBorder="1" applyAlignment="1">
      <alignment vertical="center"/>
    </xf>
    <xf numFmtId="0" fontId="14" fillId="36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80" fillId="0" borderId="35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80" fillId="0" borderId="32" xfId="0" applyNumberFormat="1" applyFont="1" applyFill="1" applyBorder="1" applyAlignment="1">
      <alignment horizontal="left" vertical="center"/>
    </xf>
    <xf numFmtId="0" fontId="80" fillId="0" borderId="41" xfId="0" applyFont="1" applyFill="1" applyBorder="1" applyAlignment="1">
      <alignment horizontal="left" vertical="center"/>
    </xf>
    <xf numFmtId="178" fontId="14" fillId="0" borderId="44" xfId="0" applyNumberFormat="1" applyFont="1" applyFill="1" applyBorder="1" applyAlignment="1">
      <alignment horizontal="center" vertical="center" wrapText="1"/>
    </xf>
    <xf numFmtId="178" fontId="19" fillId="0" borderId="44" xfId="0" applyNumberFormat="1" applyFont="1" applyFill="1" applyBorder="1" applyAlignment="1">
      <alignment horizontal="center" vertical="center" wrapText="1"/>
    </xf>
    <xf numFmtId="178" fontId="19" fillId="0" borderId="45" xfId="0" applyNumberFormat="1" applyFont="1" applyFill="1" applyBorder="1" applyAlignment="1">
      <alignment horizontal="center" vertical="center" wrapText="1"/>
    </xf>
    <xf numFmtId="178" fontId="19" fillId="0" borderId="46" xfId="0" applyNumberFormat="1" applyFont="1" applyFill="1" applyBorder="1" applyAlignment="1">
      <alignment horizontal="center" vertical="center" wrapText="1"/>
    </xf>
    <xf numFmtId="178" fontId="8" fillId="0" borderId="47" xfId="0" applyNumberFormat="1" applyFont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left" vertical="center" wrapText="1"/>
    </xf>
    <xf numFmtId="178" fontId="14" fillId="0" borderId="21" xfId="0" applyNumberFormat="1" applyFont="1" applyFill="1" applyBorder="1" applyAlignment="1">
      <alignment horizontal="center" vertical="center" wrapText="1"/>
    </xf>
    <xf numFmtId="178" fontId="19" fillId="0" borderId="21" xfId="0" applyNumberFormat="1" applyFont="1" applyFill="1" applyBorder="1" applyAlignment="1">
      <alignment horizontal="center" vertical="center" wrapText="1"/>
    </xf>
    <xf numFmtId="178" fontId="19" fillId="0" borderId="49" xfId="0" applyNumberFormat="1" applyFont="1" applyFill="1" applyBorder="1" applyAlignment="1">
      <alignment horizontal="center" vertical="center" wrapText="1"/>
    </xf>
    <xf numFmtId="178" fontId="14" fillId="0" borderId="20" xfId="0" applyNumberFormat="1" applyFont="1" applyFill="1" applyBorder="1" applyAlignment="1">
      <alignment horizontal="center" vertical="center" wrapText="1"/>
    </xf>
    <xf numFmtId="178" fontId="19" fillId="0" borderId="50" xfId="0" applyNumberFormat="1" applyFont="1" applyFill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49" fontId="78" fillId="35" borderId="33" xfId="0" applyNumberFormat="1" applyFont="1" applyFill="1" applyBorder="1" applyAlignment="1">
      <alignment horizontal="left" vertical="center"/>
    </xf>
    <xf numFmtId="49" fontId="78" fillId="35" borderId="19" xfId="0" applyNumberFormat="1" applyFont="1" applyFill="1" applyBorder="1" applyAlignment="1">
      <alignment horizontal="left" vertical="center"/>
    </xf>
    <xf numFmtId="49" fontId="78" fillId="35" borderId="35" xfId="0" applyNumberFormat="1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78" fillId="0" borderId="41" xfId="0" applyFont="1" applyFill="1" applyBorder="1" applyAlignment="1">
      <alignment horizontal="left" vertical="center" wrapText="1"/>
    </xf>
    <xf numFmtId="49" fontId="78" fillId="0" borderId="32" xfId="0" applyNumberFormat="1" applyFont="1" applyFill="1" applyBorder="1" applyAlignment="1">
      <alignment horizontal="left" vertical="center"/>
    </xf>
    <xf numFmtId="178" fontId="14" fillId="0" borderId="53" xfId="0" applyNumberFormat="1" applyFont="1" applyFill="1" applyBorder="1" applyAlignment="1">
      <alignment horizontal="center" vertical="center" wrapText="1"/>
    </xf>
    <xf numFmtId="178" fontId="19" fillId="0" borderId="53" xfId="0" applyNumberFormat="1" applyFont="1" applyFill="1" applyBorder="1" applyAlignment="1">
      <alignment horizontal="center" vertical="center" wrapText="1"/>
    </xf>
    <xf numFmtId="178" fontId="19" fillId="0" borderId="54" xfId="0" applyNumberFormat="1" applyFont="1" applyFill="1" applyBorder="1" applyAlignment="1">
      <alignment horizontal="center" vertical="center" wrapText="1"/>
    </xf>
    <xf numFmtId="178" fontId="19" fillId="0" borderId="55" xfId="0" applyNumberFormat="1" applyFont="1" applyFill="1" applyBorder="1" applyAlignment="1">
      <alignment horizontal="center" vertical="center" wrapText="1"/>
    </xf>
    <xf numFmtId="178" fontId="8" fillId="0" borderId="56" xfId="0" applyNumberFormat="1" applyFont="1" applyBorder="1" applyAlignment="1">
      <alignment horizontal="center" vertical="center"/>
    </xf>
    <xf numFmtId="178" fontId="8" fillId="0" borderId="57" xfId="0" applyNumberFormat="1" applyFont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/>
    </xf>
    <xf numFmtId="178" fontId="80" fillId="0" borderId="15" xfId="0" applyNumberFormat="1" applyFont="1" applyFill="1" applyBorder="1" applyAlignment="1">
      <alignment horizontal="center" vertical="center" wrapText="1"/>
    </xf>
    <xf numFmtId="178" fontId="80" fillId="0" borderId="18" xfId="0" applyNumberFormat="1" applyFont="1" applyFill="1" applyBorder="1" applyAlignment="1">
      <alignment horizontal="center" vertical="center" wrapText="1"/>
    </xf>
    <xf numFmtId="178" fontId="80" fillId="0" borderId="17" xfId="0" applyNumberFormat="1" applyFont="1" applyFill="1" applyBorder="1" applyAlignment="1">
      <alignment horizontal="center" vertical="center" wrapText="1"/>
    </xf>
    <xf numFmtId="178" fontId="80" fillId="0" borderId="10" xfId="0" applyNumberFormat="1" applyFont="1" applyFill="1" applyBorder="1" applyAlignment="1">
      <alignment horizontal="center" vertical="center" wrapText="1"/>
    </xf>
    <xf numFmtId="178" fontId="80" fillId="0" borderId="14" xfId="0" applyNumberFormat="1" applyFont="1" applyFill="1" applyBorder="1" applyAlignment="1">
      <alignment horizontal="center" vertical="center" wrapText="1"/>
    </xf>
    <xf numFmtId="178" fontId="80" fillId="0" borderId="16" xfId="0" applyNumberFormat="1" applyFont="1" applyFill="1" applyBorder="1" applyAlignment="1">
      <alignment horizontal="center" vertical="center" wrapText="1"/>
    </xf>
    <xf numFmtId="178" fontId="80" fillId="0" borderId="47" xfId="0" applyNumberFormat="1" applyFont="1" applyFill="1" applyBorder="1" applyAlignment="1">
      <alignment horizontal="center" vertical="center" wrapText="1"/>
    </xf>
    <xf numFmtId="178" fontId="80" fillId="0" borderId="20" xfId="0" applyNumberFormat="1" applyFont="1" applyFill="1" applyBorder="1" applyAlignment="1">
      <alignment horizontal="center" vertical="center" wrapText="1"/>
    </xf>
    <xf numFmtId="0" fontId="76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83" fillId="0" borderId="4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12" borderId="60" xfId="0" applyFont="1" applyFill="1" applyBorder="1" applyAlignment="1">
      <alignment horizontal="center" vertical="center" wrapText="1"/>
    </xf>
    <xf numFmtId="0" fontId="9" fillId="12" borderId="5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3" fillId="38" borderId="61" xfId="0" applyFont="1" applyFill="1" applyBorder="1" applyAlignment="1">
      <alignment horizontal="left" vertical="center"/>
    </xf>
    <xf numFmtId="0" fontId="13" fillId="38" borderId="0" xfId="0" applyFont="1" applyFill="1" applyBorder="1" applyAlignment="1">
      <alignment horizontal="left" vertical="center"/>
    </xf>
    <xf numFmtId="0" fontId="13" fillId="38" borderId="62" xfId="0" applyFont="1" applyFill="1" applyBorder="1" applyAlignment="1">
      <alignment horizontal="left" vertical="center"/>
    </xf>
    <xf numFmtId="0" fontId="13" fillId="38" borderId="45" xfId="0" applyFont="1" applyFill="1" applyBorder="1" applyAlignment="1">
      <alignment horizontal="left" vertical="center"/>
    </xf>
    <xf numFmtId="0" fontId="13" fillId="38" borderId="63" xfId="0" applyFont="1" applyFill="1" applyBorder="1" applyAlignment="1">
      <alignment horizontal="left" vertical="center"/>
    </xf>
    <xf numFmtId="0" fontId="13" fillId="38" borderId="64" xfId="0" applyFont="1" applyFill="1" applyBorder="1" applyAlignment="1">
      <alignment horizontal="left" vertical="center"/>
    </xf>
    <xf numFmtId="0" fontId="13" fillId="38" borderId="40" xfId="0" applyFont="1" applyFill="1" applyBorder="1" applyAlignment="1">
      <alignment horizontal="left" vertical="center"/>
    </xf>
    <xf numFmtId="0" fontId="13" fillId="38" borderId="65" xfId="0" applyFont="1" applyFill="1" applyBorder="1" applyAlignment="1">
      <alignment horizontal="left" vertical="center"/>
    </xf>
    <xf numFmtId="0" fontId="13" fillId="38" borderId="48" xfId="0" applyFont="1" applyFill="1" applyBorder="1" applyAlignment="1">
      <alignment horizontal="left" vertical="center"/>
    </xf>
    <xf numFmtId="0" fontId="13" fillId="38" borderId="66" xfId="0" applyFont="1" applyFill="1" applyBorder="1" applyAlignment="1">
      <alignment horizontal="left" vertical="center"/>
    </xf>
    <xf numFmtId="0" fontId="13" fillId="38" borderId="67" xfId="0" applyFont="1" applyFill="1" applyBorder="1" applyAlignment="1">
      <alignment horizontal="left" vertical="center"/>
    </xf>
    <xf numFmtId="0" fontId="18" fillId="37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12" borderId="58" xfId="0" applyFont="1" applyFill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 wrapText="1"/>
    </xf>
    <xf numFmtId="0" fontId="23" fillId="34" borderId="52" xfId="0" applyFont="1" applyFill="1" applyBorder="1" applyAlignment="1">
      <alignment horizontal="center" vertical="center" wrapText="1"/>
    </xf>
    <xf numFmtId="0" fontId="23" fillId="34" borderId="68" xfId="0" applyFont="1" applyFill="1" applyBorder="1" applyAlignment="1">
      <alignment horizontal="center" vertical="center" wrapText="1"/>
    </xf>
    <xf numFmtId="0" fontId="23" fillId="34" borderId="5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190" fontId="23" fillId="0" borderId="38" xfId="0" applyNumberFormat="1" applyFont="1" applyFill="1" applyBorder="1" applyAlignment="1">
      <alignment horizontal="center" vertical="center"/>
    </xf>
    <xf numFmtId="190" fontId="23" fillId="0" borderId="18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190" fontId="23" fillId="0" borderId="36" xfId="0" applyNumberFormat="1" applyFont="1" applyFill="1" applyBorder="1" applyAlignment="1">
      <alignment horizontal="center" vertical="center"/>
    </xf>
    <xf numFmtId="190" fontId="23" fillId="0" borderId="17" xfId="0" applyNumberFormat="1" applyFont="1" applyFill="1" applyBorder="1" applyAlignment="1">
      <alignment horizontal="center" vertical="center"/>
    </xf>
    <xf numFmtId="0" fontId="13" fillId="38" borderId="58" xfId="0" applyFont="1" applyFill="1" applyBorder="1" applyAlignment="1">
      <alignment horizontal="left" vertical="center"/>
    </xf>
    <xf numFmtId="0" fontId="13" fillId="38" borderId="52" xfId="0" applyFont="1" applyFill="1" applyBorder="1" applyAlignment="1">
      <alignment horizontal="left" vertical="center"/>
    </xf>
    <xf numFmtId="0" fontId="13" fillId="38" borderId="51" xfId="0" applyFont="1" applyFill="1" applyBorder="1" applyAlignment="1">
      <alignment horizontal="left" vertical="center"/>
    </xf>
    <xf numFmtId="49" fontId="27" fillId="39" borderId="60" xfId="0" applyNumberFormat="1" applyFont="1" applyFill="1" applyBorder="1" applyAlignment="1">
      <alignment horizontal="center" vertical="center"/>
    </xf>
    <xf numFmtId="49" fontId="27" fillId="39" borderId="58" xfId="0" applyNumberFormat="1" applyFont="1" applyFill="1" applyBorder="1" applyAlignment="1">
      <alignment horizontal="center" vertical="center"/>
    </xf>
    <xf numFmtId="49" fontId="27" fillId="39" borderId="0" xfId="0" applyNumberFormat="1" applyFont="1" applyFill="1" applyBorder="1" applyAlignment="1">
      <alignment horizontal="center" vertical="center"/>
    </xf>
    <xf numFmtId="49" fontId="27" fillId="39" borderId="59" xfId="0" applyNumberFormat="1" applyFont="1" applyFill="1" applyBorder="1" applyAlignment="1">
      <alignment horizontal="center" vertical="center"/>
    </xf>
    <xf numFmtId="49" fontId="27" fillId="39" borderId="69" xfId="0" applyNumberFormat="1" applyFont="1" applyFill="1" applyBorder="1" applyAlignment="1">
      <alignment horizontal="center" vertical="center"/>
    </xf>
    <xf numFmtId="49" fontId="27" fillId="39" borderId="66" xfId="0" applyNumberFormat="1" applyFont="1" applyFill="1" applyBorder="1" applyAlignment="1">
      <alignment horizontal="center" vertical="center"/>
    </xf>
    <xf numFmtId="49" fontId="27" fillId="39" borderId="6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7" fillId="40" borderId="48" xfId="34" applyFont="1" applyFill="1" applyBorder="1" applyAlignment="1" applyProtection="1">
      <alignment horizontal="center" vertical="center"/>
      <protection locked="0"/>
    </xf>
    <xf numFmtId="0" fontId="7" fillId="40" borderId="52" xfId="34" applyFont="1" applyFill="1" applyBorder="1" applyAlignment="1" applyProtection="1">
      <alignment horizontal="center" vertical="center"/>
      <protection locked="0"/>
    </xf>
    <xf numFmtId="0" fontId="7" fillId="40" borderId="51" xfId="34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190" fontId="23" fillId="0" borderId="37" xfId="0" applyNumberFormat="1" applyFont="1" applyFill="1" applyBorder="1" applyAlignment="1">
      <alignment horizontal="center" vertical="center"/>
    </xf>
    <xf numFmtId="190" fontId="23" fillId="0" borderId="16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0</xdr:row>
      <xdr:rowOff>38100</xdr:rowOff>
    </xdr:from>
    <xdr:to>
      <xdr:col>18</xdr:col>
      <xdr:colOff>638175</xdr:colOff>
      <xdr:row>2</xdr:row>
      <xdr:rowOff>142875</xdr:rowOff>
    </xdr:to>
    <xdr:pic>
      <xdr:nvPicPr>
        <xdr:cNvPr id="1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30325" y="38100"/>
          <a:ext cx="2857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8"/>
  <sheetViews>
    <sheetView tabSelected="1" zoomScale="80" zoomScaleNormal="80" zoomScalePageLayoutView="0" workbookViewId="0" topLeftCell="A1">
      <selection activeCell="A111" sqref="A111:S115"/>
    </sheetView>
  </sheetViews>
  <sheetFormatPr defaultColWidth="9.140625" defaultRowHeight="12.75"/>
  <cols>
    <col min="1" max="1" width="12.57421875" style="0" customWidth="1"/>
    <col min="2" max="2" width="29.140625" style="0" customWidth="1"/>
    <col min="3" max="3" width="13.421875" style="0" customWidth="1"/>
    <col min="4" max="4" width="11.7109375" style="0" customWidth="1"/>
    <col min="5" max="5" width="13.140625" style="0" customWidth="1"/>
    <col min="6" max="6" width="14.28125" style="0" customWidth="1"/>
    <col min="7" max="7" width="11.7109375" style="0" customWidth="1"/>
    <col min="8" max="8" width="13.140625" style="0" customWidth="1"/>
    <col min="9" max="9" width="11.7109375" style="12" customWidth="1"/>
    <col min="10" max="10" width="12.57421875" style="0" customWidth="1"/>
    <col min="11" max="11" width="14.57421875" style="0" customWidth="1"/>
    <col min="12" max="12" width="11.140625" style="6" customWidth="1"/>
    <col min="13" max="13" width="13.421875" style="0" customWidth="1"/>
    <col min="14" max="14" width="12.57421875" style="12" customWidth="1"/>
    <col min="15" max="15" width="12.421875" style="0" customWidth="1"/>
    <col min="16" max="16" width="13.421875" style="0" customWidth="1"/>
    <col min="17" max="17" width="12.00390625" style="0" customWidth="1"/>
    <col min="18" max="18" width="10.7109375" style="0" customWidth="1"/>
    <col min="19" max="19" width="10.421875" style="0" customWidth="1"/>
    <col min="20" max="20" width="9.140625" style="0" customWidth="1"/>
    <col min="21" max="21" width="19.7109375" style="0" customWidth="1"/>
    <col min="22" max="22" width="20.421875" style="0" customWidth="1"/>
    <col min="23" max="23" width="12.421875" style="0" bestFit="1" customWidth="1"/>
    <col min="24" max="24" width="11.7109375" style="0" bestFit="1" customWidth="1"/>
    <col min="25" max="25" width="20.8515625" style="0" customWidth="1"/>
    <col min="26" max="26" width="12.421875" style="0" customWidth="1"/>
    <col min="27" max="27" width="11.00390625" style="0" customWidth="1"/>
  </cols>
  <sheetData>
    <row r="1" spans="1:17" ht="29.25" customHeight="1">
      <c r="A1" s="197" t="s">
        <v>373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33.75" customHeight="1">
      <c r="A2" s="198" t="s">
        <v>372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39.75" customHeight="1">
      <c r="A3" s="274" t="s">
        <v>371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30" customHeight="1">
      <c r="A4" s="234" t="s">
        <v>369</v>
      </c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236"/>
      <c r="Q4" s="236"/>
    </row>
    <row r="5" spans="1:17" ht="18.75" customHeight="1">
      <c r="A5" s="199" t="s">
        <v>370</v>
      </c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1"/>
      <c r="P5" s="201"/>
      <c r="Q5" s="201"/>
    </row>
    <row r="6" spans="1:8" ht="13.5" thickBot="1">
      <c r="A6" s="3"/>
      <c r="B6" s="1"/>
      <c r="C6" s="3"/>
      <c r="D6" s="1"/>
      <c r="E6" s="4"/>
      <c r="F6" s="2"/>
      <c r="G6" s="4"/>
      <c r="H6" s="5"/>
    </row>
    <row r="7" spans="1:32" s="166" customFormat="1" ht="18.75" customHeight="1" thickBot="1">
      <c r="A7" s="238" t="s">
        <v>23</v>
      </c>
      <c r="B7" s="241" t="s">
        <v>16</v>
      </c>
      <c r="C7" s="229" t="s">
        <v>33</v>
      </c>
      <c r="D7" s="229"/>
      <c r="E7" s="229"/>
      <c r="F7" s="229"/>
      <c r="G7" s="212"/>
      <c r="H7" s="229" t="s">
        <v>37</v>
      </c>
      <c r="I7" s="229"/>
      <c r="J7" s="229"/>
      <c r="K7" s="229"/>
      <c r="L7" s="212"/>
      <c r="M7" s="211" t="s">
        <v>36</v>
      </c>
      <c r="N7" s="229"/>
      <c r="O7" s="229"/>
      <c r="P7" s="229"/>
      <c r="Q7" s="212"/>
      <c r="R7" s="211" t="s">
        <v>101</v>
      </c>
      <c r="S7" s="212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165" customFormat="1" ht="28.5" customHeight="1">
      <c r="A8" s="239"/>
      <c r="B8" s="242"/>
      <c r="C8" s="207" t="s">
        <v>89</v>
      </c>
      <c r="D8" s="226"/>
      <c r="E8" s="163" t="s">
        <v>90</v>
      </c>
      <c r="F8" s="163" t="s">
        <v>91</v>
      </c>
      <c r="G8" s="164" t="s">
        <v>92</v>
      </c>
      <c r="H8" s="207" t="s">
        <v>89</v>
      </c>
      <c r="I8" s="226"/>
      <c r="J8" s="163" t="s">
        <v>90</v>
      </c>
      <c r="K8" s="163" t="s">
        <v>91</v>
      </c>
      <c r="L8" s="164" t="s">
        <v>92</v>
      </c>
      <c r="M8" s="207" t="s">
        <v>89</v>
      </c>
      <c r="N8" s="226"/>
      <c r="O8" s="163" t="s">
        <v>90</v>
      </c>
      <c r="P8" s="163" t="s">
        <v>91</v>
      </c>
      <c r="Q8" s="164" t="s">
        <v>92</v>
      </c>
      <c r="R8" s="207" t="s">
        <v>89</v>
      </c>
      <c r="S8" s="20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6" customFormat="1" ht="32.25" customHeight="1" thickBot="1">
      <c r="A9" s="239"/>
      <c r="B9" s="242"/>
      <c r="C9" s="209" t="s">
        <v>93</v>
      </c>
      <c r="D9" s="237"/>
      <c r="E9" s="60" t="s">
        <v>360</v>
      </c>
      <c r="F9" s="60" t="s">
        <v>363</v>
      </c>
      <c r="G9" s="61" t="s">
        <v>364</v>
      </c>
      <c r="H9" s="209" t="s">
        <v>94</v>
      </c>
      <c r="I9" s="237"/>
      <c r="J9" s="60" t="s">
        <v>361</v>
      </c>
      <c r="K9" s="60" t="s">
        <v>362</v>
      </c>
      <c r="L9" s="61" t="s">
        <v>95</v>
      </c>
      <c r="M9" s="209" t="s">
        <v>96</v>
      </c>
      <c r="N9" s="237"/>
      <c r="O9" s="60" t="s">
        <v>97</v>
      </c>
      <c r="P9" s="60" t="s">
        <v>98</v>
      </c>
      <c r="Q9" s="61" t="s">
        <v>99</v>
      </c>
      <c r="R9" s="209" t="s">
        <v>355</v>
      </c>
      <c r="S9" s="210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19" ht="20.25" customHeight="1" thickBot="1">
      <c r="A10" s="239"/>
      <c r="B10" s="243"/>
      <c r="C10" s="227" t="s">
        <v>48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213"/>
      <c r="S10" s="214"/>
    </row>
    <row r="11" spans="1:32" s="175" customFormat="1" ht="15.75" customHeight="1" thickBot="1">
      <c r="A11" s="240"/>
      <c r="B11" s="244"/>
      <c r="C11" s="170" t="s">
        <v>35</v>
      </c>
      <c r="D11" s="171" t="s">
        <v>34</v>
      </c>
      <c r="E11" s="171" t="s">
        <v>34</v>
      </c>
      <c r="F11" s="171" t="s">
        <v>34</v>
      </c>
      <c r="G11" s="172" t="s">
        <v>34</v>
      </c>
      <c r="H11" s="170" t="s">
        <v>35</v>
      </c>
      <c r="I11" s="171" t="s">
        <v>34</v>
      </c>
      <c r="J11" s="171" t="s">
        <v>34</v>
      </c>
      <c r="K11" s="171" t="s">
        <v>34</v>
      </c>
      <c r="L11" s="172" t="s">
        <v>34</v>
      </c>
      <c r="M11" s="170" t="s">
        <v>35</v>
      </c>
      <c r="N11" s="171" t="s">
        <v>34</v>
      </c>
      <c r="O11" s="171" t="s">
        <v>34</v>
      </c>
      <c r="P11" s="171" t="s">
        <v>34</v>
      </c>
      <c r="Q11" s="173" t="s">
        <v>34</v>
      </c>
      <c r="R11" s="171" t="s">
        <v>35</v>
      </c>
      <c r="S11" s="174" t="s">
        <v>34</v>
      </c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11" customFormat="1" ht="19.5" customHeight="1" thickBot="1">
      <c r="A12" s="218" t="s">
        <v>334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20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24" customFormat="1" ht="25.5" customHeight="1" thickBot="1">
      <c r="A13" s="202" t="s">
        <v>365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4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31" customFormat="1" ht="26.25" customHeight="1">
      <c r="A14" s="167" t="s">
        <v>25</v>
      </c>
      <c r="B14" s="71" t="s">
        <v>265</v>
      </c>
      <c r="C14" s="72">
        <f>D14/0.5</f>
        <v>48.88</v>
      </c>
      <c r="D14" s="73">
        <v>24.44</v>
      </c>
      <c r="E14" s="74">
        <v>43.23</v>
      </c>
      <c r="F14" s="74">
        <v>43.23</v>
      </c>
      <c r="G14" s="75">
        <v>12.57</v>
      </c>
      <c r="H14" s="72">
        <f>I14/0.5</f>
        <v>45.24</v>
      </c>
      <c r="I14" s="73">
        <v>22.62</v>
      </c>
      <c r="J14" s="74">
        <v>41.71</v>
      </c>
      <c r="K14" s="74">
        <v>41.71</v>
      </c>
      <c r="L14" s="75">
        <v>11.35</v>
      </c>
      <c r="M14" s="72">
        <f>N14/0.5</f>
        <v>42.66</v>
      </c>
      <c r="N14" s="73">
        <v>21.33</v>
      </c>
      <c r="O14" s="74">
        <v>40.19</v>
      </c>
      <c r="P14" s="74">
        <v>40.19</v>
      </c>
      <c r="Q14" s="75">
        <v>10.59</v>
      </c>
      <c r="R14" s="76">
        <f>S14/0.5</f>
        <v>37.64</v>
      </c>
      <c r="S14" s="77">
        <v>18.82</v>
      </c>
      <c r="T14" s="275" t="s">
        <v>374</v>
      </c>
      <c r="U14" s="276"/>
      <c r="V14"/>
      <c r="W14"/>
      <c r="X14"/>
      <c r="Y14"/>
      <c r="Z14"/>
      <c r="AA14"/>
      <c r="AB14"/>
      <c r="AC14"/>
      <c r="AD14"/>
      <c r="AE14"/>
      <c r="AF14"/>
    </row>
    <row r="15" spans="1:32" s="31" customFormat="1" ht="26.25" customHeight="1">
      <c r="A15" s="168" t="s">
        <v>46</v>
      </c>
      <c r="B15" s="78" t="s">
        <v>266</v>
      </c>
      <c r="C15" s="79">
        <f>D15/0.5</f>
        <v>48.88</v>
      </c>
      <c r="D15" s="80">
        <v>24.44</v>
      </c>
      <c r="E15" s="81">
        <v>43.23</v>
      </c>
      <c r="F15" s="81">
        <v>43.23</v>
      </c>
      <c r="G15" s="82">
        <v>12.57</v>
      </c>
      <c r="H15" s="79">
        <f>I15/0.5</f>
        <v>45.24</v>
      </c>
      <c r="I15" s="80">
        <v>22.62</v>
      </c>
      <c r="J15" s="81">
        <v>41.71</v>
      </c>
      <c r="K15" s="81">
        <v>41.71</v>
      </c>
      <c r="L15" s="82">
        <v>11.35</v>
      </c>
      <c r="M15" s="79">
        <f>N15/0.5</f>
        <v>42.66</v>
      </c>
      <c r="N15" s="80">
        <v>21.33</v>
      </c>
      <c r="O15" s="81">
        <v>40.19</v>
      </c>
      <c r="P15" s="81">
        <v>40.19</v>
      </c>
      <c r="Q15" s="82">
        <v>10.59</v>
      </c>
      <c r="R15" s="83">
        <f>S15/0.5</f>
        <v>37.64</v>
      </c>
      <c r="S15" s="84">
        <v>18.82</v>
      </c>
      <c r="T15" s="275"/>
      <c r="U15" s="276"/>
      <c r="V15"/>
      <c r="W15"/>
      <c r="X15"/>
      <c r="Y15"/>
      <c r="Z15"/>
      <c r="AA15"/>
      <c r="AB15"/>
      <c r="AC15"/>
      <c r="AD15"/>
      <c r="AE15"/>
      <c r="AF15"/>
    </row>
    <row r="16" spans="1:32" s="31" customFormat="1" ht="26.25" customHeight="1">
      <c r="A16" s="168" t="s">
        <v>4</v>
      </c>
      <c r="B16" s="78" t="s">
        <v>267</v>
      </c>
      <c r="C16" s="79">
        <f>D16/0.5</f>
        <v>48.88</v>
      </c>
      <c r="D16" s="80">
        <v>24.44</v>
      </c>
      <c r="E16" s="81">
        <v>43.23</v>
      </c>
      <c r="F16" s="81">
        <v>43.23</v>
      </c>
      <c r="G16" s="82">
        <v>12.57</v>
      </c>
      <c r="H16" s="79">
        <f>I16/0.5</f>
        <v>45.24</v>
      </c>
      <c r="I16" s="80">
        <v>22.62</v>
      </c>
      <c r="J16" s="81">
        <v>41.71</v>
      </c>
      <c r="K16" s="81">
        <v>41.71</v>
      </c>
      <c r="L16" s="82">
        <v>11.35</v>
      </c>
      <c r="M16" s="79">
        <f>N16/0.5</f>
        <v>42.66</v>
      </c>
      <c r="N16" s="80">
        <v>21.33</v>
      </c>
      <c r="O16" s="81">
        <v>40.19</v>
      </c>
      <c r="P16" s="81">
        <v>40.19</v>
      </c>
      <c r="Q16" s="82">
        <v>10.59</v>
      </c>
      <c r="R16" s="83">
        <f>S16/0.5</f>
        <v>37.64</v>
      </c>
      <c r="S16" s="84">
        <v>18.82</v>
      </c>
      <c r="T16" s="275"/>
      <c r="U16" s="276"/>
      <c r="V16"/>
      <c r="W16"/>
      <c r="X16"/>
      <c r="Y16"/>
      <c r="Z16"/>
      <c r="AA16"/>
      <c r="AB16"/>
      <c r="AC16"/>
      <c r="AD16"/>
      <c r="AE16"/>
      <c r="AF16"/>
    </row>
    <row r="17" spans="1:32" s="31" customFormat="1" ht="26.25" customHeight="1" thickBot="1">
      <c r="A17" s="169" t="s">
        <v>69</v>
      </c>
      <c r="B17" s="85" t="s">
        <v>268</v>
      </c>
      <c r="C17" s="86">
        <f>D17/0.5</f>
        <v>48.88</v>
      </c>
      <c r="D17" s="87">
        <v>24.44</v>
      </c>
      <c r="E17" s="88">
        <v>43.23</v>
      </c>
      <c r="F17" s="88">
        <v>43.23</v>
      </c>
      <c r="G17" s="89">
        <v>12.57</v>
      </c>
      <c r="H17" s="86">
        <f>I17/0.5</f>
        <v>45.24</v>
      </c>
      <c r="I17" s="87">
        <v>22.62</v>
      </c>
      <c r="J17" s="88">
        <v>41.71</v>
      </c>
      <c r="K17" s="88">
        <v>41.71</v>
      </c>
      <c r="L17" s="89">
        <v>11.35</v>
      </c>
      <c r="M17" s="86">
        <f>N17/0.5</f>
        <v>42.66</v>
      </c>
      <c r="N17" s="87">
        <v>21.33</v>
      </c>
      <c r="O17" s="88">
        <v>40.19</v>
      </c>
      <c r="P17" s="88">
        <v>40.19</v>
      </c>
      <c r="Q17" s="89">
        <v>10.59</v>
      </c>
      <c r="R17" s="90">
        <f>S17/0.5</f>
        <v>37.64</v>
      </c>
      <c r="S17" s="91">
        <v>18.82</v>
      </c>
      <c r="T17" s="275"/>
      <c r="U17" s="276"/>
      <c r="V17"/>
      <c r="W17"/>
      <c r="X17"/>
      <c r="Y17"/>
      <c r="Z17"/>
      <c r="AA17"/>
      <c r="AB17"/>
      <c r="AC17"/>
      <c r="AD17"/>
      <c r="AE17"/>
      <c r="AF17"/>
    </row>
    <row r="18" spans="1:32" s="31" customFormat="1" ht="28.5" customHeight="1" thickBot="1">
      <c r="A18" s="202" t="s">
        <v>366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6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194" customFormat="1" ht="18.75" customHeight="1">
      <c r="A19" s="92" t="s">
        <v>10</v>
      </c>
      <c r="B19" s="278" t="s">
        <v>269</v>
      </c>
      <c r="C19" s="103">
        <f>D19/0.5</f>
        <v>52.34</v>
      </c>
      <c r="D19" s="104">
        <v>26.17</v>
      </c>
      <c r="E19" s="105">
        <v>45.51</v>
      </c>
      <c r="F19" s="105">
        <v>45.51</v>
      </c>
      <c r="G19" s="108">
        <v>13.41</v>
      </c>
      <c r="H19" s="189">
        <f>I19/0.5</f>
        <v>48.5</v>
      </c>
      <c r="I19" s="104">
        <v>24.25</v>
      </c>
      <c r="J19" s="105">
        <v>43.91</v>
      </c>
      <c r="K19" s="105">
        <v>43.91</v>
      </c>
      <c r="L19" s="102">
        <v>12.13</v>
      </c>
      <c r="M19" s="191">
        <f>N19/0.5</f>
        <v>45.78</v>
      </c>
      <c r="N19" s="104">
        <v>22.89</v>
      </c>
      <c r="O19" s="105">
        <v>42.31</v>
      </c>
      <c r="P19" s="105">
        <v>42.31</v>
      </c>
      <c r="Q19" s="108">
        <v>11.33</v>
      </c>
      <c r="R19" s="189">
        <f>S19/0.5</f>
        <v>40.5</v>
      </c>
      <c r="S19" s="123">
        <v>20.25</v>
      </c>
      <c r="T19" s="275" t="s">
        <v>375</v>
      </c>
      <c r="U19" s="276"/>
      <c r="V19"/>
      <c r="W19"/>
      <c r="X19"/>
      <c r="Y19"/>
      <c r="Z19"/>
      <c r="AA19"/>
      <c r="AB19"/>
      <c r="AC19"/>
      <c r="AD19"/>
      <c r="AE19"/>
      <c r="AF19"/>
    </row>
    <row r="20" spans="1:32" s="24" customFormat="1" ht="18.75" customHeight="1">
      <c r="A20" s="93" t="s">
        <v>26</v>
      </c>
      <c r="B20" s="147" t="s">
        <v>270</v>
      </c>
      <c r="C20" s="63">
        <f aca="true" t="shared" si="0" ref="C20:C83">D20/0.5</f>
        <v>52.34</v>
      </c>
      <c r="D20" s="18">
        <v>26.17</v>
      </c>
      <c r="E20" s="19">
        <v>45.51</v>
      </c>
      <c r="F20" s="19">
        <v>45.51</v>
      </c>
      <c r="G20" s="101">
        <v>13.41</v>
      </c>
      <c r="H20" s="190">
        <f aca="true" t="shared" si="1" ref="H20:H83">I20/0.5</f>
        <v>48.5</v>
      </c>
      <c r="I20" s="18">
        <v>24.25</v>
      </c>
      <c r="J20" s="19">
        <v>43.91</v>
      </c>
      <c r="K20" s="19">
        <v>43.91</v>
      </c>
      <c r="L20" s="69">
        <v>12.13</v>
      </c>
      <c r="M20" s="188">
        <f aca="true" t="shared" si="2" ref="M20:M56">N20/0.5</f>
        <v>45.78</v>
      </c>
      <c r="N20" s="18">
        <v>22.89</v>
      </c>
      <c r="O20" s="19">
        <v>42.31</v>
      </c>
      <c r="P20" s="19">
        <v>42.31</v>
      </c>
      <c r="Q20" s="101">
        <v>11.33</v>
      </c>
      <c r="R20" s="190">
        <f aca="true" t="shared" si="3" ref="R20:R46">S20/0.5</f>
        <v>40.5</v>
      </c>
      <c r="S20" s="64">
        <v>20.25</v>
      </c>
      <c r="T20" s="275"/>
      <c r="U20" s="276"/>
      <c r="V20"/>
      <c r="W20"/>
      <c r="X20"/>
      <c r="Y20"/>
      <c r="Z20"/>
      <c r="AA20"/>
      <c r="AB20"/>
      <c r="AC20"/>
      <c r="AD20"/>
      <c r="AE20"/>
      <c r="AF20"/>
    </row>
    <row r="21" spans="1:32" s="24" customFormat="1" ht="18.75" customHeight="1">
      <c r="A21" s="93" t="s">
        <v>6</v>
      </c>
      <c r="B21" s="147" t="s">
        <v>271</v>
      </c>
      <c r="C21" s="63">
        <f t="shared" si="0"/>
        <v>52.34</v>
      </c>
      <c r="D21" s="18">
        <v>26.17</v>
      </c>
      <c r="E21" s="19">
        <v>45.51</v>
      </c>
      <c r="F21" s="19">
        <v>45.51</v>
      </c>
      <c r="G21" s="101">
        <v>13.41</v>
      </c>
      <c r="H21" s="190">
        <f t="shared" si="1"/>
        <v>48.5</v>
      </c>
      <c r="I21" s="18">
        <v>24.25</v>
      </c>
      <c r="J21" s="19">
        <v>43.91</v>
      </c>
      <c r="K21" s="19">
        <v>43.91</v>
      </c>
      <c r="L21" s="69">
        <v>12.13</v>
      </c>
      <c r="M21" s="188">
        <f t="shared" si="2"/>
        <v>45.78</v>
      </c>
      <c r="N21" s="18">
        <v>22.89</v>
      </c>
      <c r="O21" s="19">
        <v>42.31</v>
      </c>
      <c r="P21" s="19">
        <v>42.31</v>
      </c>
      <c r="Q21" s="101">
        <v>11.33</v>
      </c>
      <c r="R21" s="190">
        <f t="shared" si="3"/>
        <v>40.5</v>
      </c>
      <c r="S21" s="64">
        <v>20.25</v>
      </c>
      <c r="T21" s="275"/>
      <c r="U21" s="276"/>
      <c r="V21"/>
      <c r="W21"/>
      <c r="X21"/>
      <c r="Y21"/>
      <c r="Z21"/>
      <c r="AA21"/>
      <c r="AB21"/>
      <c r="AC21"/>
      <c r="AD21"/>
      <c r="AE21"/>
      <c r="AF21"/>
    </row>
    <row r="22" spans="1:32" s="24" customFormat="1" ht="18.75" customHeight="1">
      <c r="A22" s="93" t="s">
        <v>7</v>
      </c>
      <c r="B22" s="147" t="s">
        <v>272</v>
      </c>
      <c r="C22" s="63">
        <f t="shared" si="0"/>
        <v>52.34</v>
      </c>
      <c r="D22" s="18">
        <v>26.17</v>
      </c>
      <c r="E22" s="19">
        <v>45.51</v>
      </c>
      <c r="F22" s="19">
        <v>45.51</v>
      </c>
      <c r="G22" s="101">
        <v>13.41</v>
      </c>
      <c r="H22" s="190">
        <f t="shared" si="1"/>
        <v>48.5</v>
      </c>
      <c r="I22" s="18">
        <v>24.25</v>
      </c>
      <c r="J22" s="19">
        <v>43.91</v>
      </c>
      <c r="K22" s="19">
        <v>43.91</v>
      </c>
      <c r="L22" s="69">
        <v>12.13</v>
      </c>
      <c r="M22" s="188">
        <f t="shared" si="2"/>
        <v>45.78</v>
      </c>
      <c r="N22" s="18">
        <v>22.89</v>
      </c>
      <c r="O22" s="19">
        <v>42.31</v>
      </c>
      <c r="P22" s="19">
        <v>42.31</v>
      </c>
      <c r="Q22" s="101">
        <v>11.33</v>
      </c>
      <c r="R22" s="190">
        <f t="shared" si="3"/>
        <v>40.5</v>
      </c>
      <c r="S22" s="64">
        <v>20.25</v>
      </c>
      <c r="T22" s="275"/>
      <c r="U22" s="276"/>
      <c r="V22"/>
      <c r="W22"/>
      <c r="X22"/>
      <c r="Y22"/>
      <c r="Z22"/>
      <c r="AA22"/>
      <c r="AB22"/>
      <c r="AC22"/>
      <c r="AD22"/>
      <c r="AE22"/>
      <c r="AF22"/>
    </row>
    <row r="23" spans="1:32" s="24" customFormat="1" ht="18.75" customHeight="1">
      <c r="A23" s="93" t="s">
        <v>5</v>
      </c>
      <c r="B23" s="147" t="s">
        <v>273</v>
      </c>
      <c r="C23" s="63">
        <f t="shared" si="0"/>
        <v>52.34</v>
      </c>
      <c r="D23" s="18">
        <v>26.17</v>
      </c>
      <c r="E23" s="19">
        <v>45.51</v>
      </c>
      <c r="F23" s="19">
        <v>45.51</v>
      </c>
      <c r="G23" s="101">
        <v>13.41</v>
      </c>
      <c r="H23" s="190">
        <f t="shared" si="1"/>
        <v>48.5</v>
      </c>
      <c r="I23" s="18">
        <v>24.25</v>
      </c>
      <c r="J23" s="19">
        <v>43.91</v>
      </c>
      <c r="K23" s="19">
        <v>43.91</v>
      </c>
      <c r="L23" s="69">
        <v>12.13</v>
      </c>
      <c r="M23" s="188">
        <f t="shared" si="2"/>
        <v>45.78</v>
      </c>
      <c r="N23" s="18">
        <v>22.89</v>
      </c>
      <c r="O23" s="19">
        <v>42.31</v>
      </c>
      <c r="P23" s="19">
        <v>42.31</v>
      </c>
      <c r="Q23" s="101">
        <v>11.33</v>
      </c>
      <c r="R23" s="190">
        <f t="shared" si="3"/>
        <v>40.5</v>
      </c>
      <c r="S23" s="64">
        <v>20.25</v>
      </c>
      <c r="T23" s="275" t="s">
        <v>376</v>
      </c>
      <c r="U23" s="276"/>
      <c r="V23"/>
      <c r="W23"/>
      <c r="X23"/>
      <c r="Y23"/>
      <c r="Z23"/>
      <c r="AA23"/>
      <c r="AB23"/>
      <c r="AC23"/>
      <c r="AD23"/>
      <c r="AE23"/>
      <c r="AF23"/>
    </row>
    <row r="24" spans="1:32" s="24" customFormat="1" ht="18.75" customHeight="1">
      <c r="A24" s="94" t="s">
        <v>8</v>
      </c>
      <c r="B24" s="184" t="s">
        <v>302</v>
      </c>
      <c r="C24" s="63">
        <f t="shared" si="0"/>
        <v>54.52</v>
      </c>
      <c r="D24" s="18">
        <v>27.26</v>
      </c>
      <c r="E24" s="19">
        <v>45.51</v>
      </c>
      <c r="F24" s="19">
        <v>45.51</v>
      </c>
      <c r="G24" s="101">
        <v>13.87</v>
      </c>
      <c r="H24" s="190">
        <f t="shared" si="1"/>
        <v>50.68</v>
      </c>
      <c r="I24" s="18">
        <v>25.34</v>
      </c>
      <c r="J24" s="19">
        <v>43.91</v>
      </c>
      <c r="K24" s="19">
        <v>43.91</v>
      </c>
      <c r="L24" s="69">
        <v>12.59</v>
      </c>
      <c r="M24" s="188">
        <f t="shared" si="2"/>
        <v>47.96</v>
      </c>
      <c r="N24" s="18">
        <v>23.98</v>
      </c>
      <c r="O24" s="19">
        <v>42.31</v>
      </c>
      <c r="P24" s="19">
        <v>42.31</v>
      </c>
      <c r="Q24" s="101">
        <v>11.79</v>
      </c>
      <c r="R24" s="190">
        <f t="shared" si="3"/>
        <v>42.68</v>
      </c>
      <c r="S24" s="64">
        <v>21.34</v>
      </c>
      <c r="T24" s="275"/>
      <c r="U24" s="276"/>
      <c r="V24"/>
      <c r="W24"/>
      <c r="X24"/>
      <c r="Y24"/>
      <c r="Z24"/>
      <c r="AA24"/>
      <c r="AB24"/>
      <c r="AC24"/>
      <c r="AD24"/>
      <c r="AE24"/>
      <c r="AF24"/>
    </row>
    <row r="25" spans="1:32" s="24" customFormat="1" ht="18.75" customHeight="1">
      <c r="A25" s="94" t="s">
        <v>11</v>
      </c>
      <c r="B25" s="148" t="s">
        <v>274</v>
      </c>
      <c r="C25" s="63">
        <f t="shared" si="0"/>
        <v>54.52</v>
      </c>
      <c r="D25" s="18">
        <v>27.26</v>
      </c>
      <c r="E25" s="19">
        <v>45.51</v>
      </c>
      <c r="F25" s="19">
        <v>45.51</v>
      </c>
      <c r="G25" s="101">
        <v>13.87</v>
      </c>
      <c r="H25" s="190">
        <f t="shared" si="1"/>
        <v>50.68</v>
      </c>
      <c r="I25" s="18">
        <v>25.34</v>
      </c>
      <c r="J25" s="19">
        <v>43.91</v>
      </c>
      <c r="K25" s="19">
        <v>43.91</v>
      </c>
      <c r="L25" s="69">
        <v>12.59</v>
      </c>
      <c r="M25" s="188">
        <f t="shared" si="2"/>
        <v>47.96</v>
      </c>
      <c r="N25" s="18">
        <v>23.98</v>
      </c>
      <c r="O25" s="19">
        <v>42.31</v>
      </c>
      <c r="P25" s="19">
        <v>42.31</v>
      </c>
      <c r="Q25" s="101">
        <v>11.79</v>
      </c>
      <c r="R25" s="190">
        <f t="shared" si="3"/>
        <v>42.68</v>
      </c>
      <c r="S25" s="64">
        <v>21.34</v>
      </c>
      <c r="T25" s="275"/>
      <c r="U25" s="276"/>
      <c r="V25"/>
      <c r="W25"/>
      <c r="X25"/>
      <c r="Y25"/>
      <c r="Z25"/>
      <c r="AA25"/>
      <c r="AB25"/>
      <c r="AC25"/>
      <c r="AD25"/>
      <c r="AE25"/>
      <c r="AF25"/>
    </row>
    <row r="26" spans="1:32" s="24" customFormat="1" ht="18.75" customHeight="1">
      <c r="A26" s="93" t="s">
        <v>12</v>
      </c>
      <c r="B26" s="147" t="s">
        <v>275</v>
      </c>
      <c r="C26" s="63">
        <f t="shared" si="0"/>
        <v>54.52</v>
      </c>
      <c r="D26" s="18">
        <v>27.26</v>
      </c>
      <c r="E26" s="19">
        <v>45.51</v>
      </c>
      <c r="F26" s="19">
        <v>45.51</v>
      </c>
      <c r="G26" s="101">
        <v>13.87</v>
      </c>
      <c r="H26" s="190">
        <f t="shared" si="1"/>
        <v>50.68</v>
      </c>
      <c r="I26" s="18">
        <v>25.34</v>
      </c>
      <c r="J26" s="19">
        <v>43.91</v>
      </c>
      <c r="K26" s="19">
        <v>43.91</v>
      </c>
      <c r="L26" s="69">
        <v>12.59</v>
      </c>
      <c r="M26" s="188">
        <f t="shared" si="2"/>
        <v>47.96</v>
      </c>
      <c r="N26" s="18">
        <v>23.98</v>
      </c>
      <c r="O26" s="19">
        <v>42.31</v>
      </c>
      <c r="P26" s="19">
        <v>42.31</v>
      </c>
      <c r="Q26" s="101">
        <v>11.79</v>
      </c>
      <c r="R26" s="190">
        <f t="shared" si="3"/>
        <v>42.68</v>
      </c>
      <c r="S26" s="64">
        <v>21.34</v>
      </c>
      <c r="T26" s="275"/>
      <c r="U26" s="276"/>
      <c r="V26"/>
      <c r="W26"/>
      <c r="X26"/>
      <c r="Y26"/>
      <c r="Z26"/>
      <c r="AA26"/>
      <c r="AB26"/>
      <c r="AC26"/>
      <c r="AD26"/>
      <c r="AE26"/>
      <c r="AF26"/>
    </row>
    <row r="27" spans="1:32" s="24" customFormat="1" ht="18.75" customHeight="1">
      <c r="A27" s="94" t="s">
        <v>2</v>
      </c>
      <c r="B27" s="148" t="s">
        <v>276</v>
      </c>
      <c r="C27" s="63">
        <f t="shared" si="0"/>
        <v>54.52</v>
      </c>
      <c r="D27" s="18">
        <v>27.26</v>
      </c>
      <c r="E27" s="19">
        <v>45.51</v>
      </c>
      <c r="F27" s="19">
        <v>45.51</v>
      </c>
      <c r="G27" s="101">
        <v>13.87</v>
      </c>
      <c r="H27" s="190">
        <f t="shared" si="1"/>
        <v>50.68</v>
      </c>
      <c r="I27" s="18">
        <v>25.34</v>
      </c>
      <c r="J27" s="19">
        <v>43.91</v>
      </c>
      <c r="K27" s="19">
        <v>43.91</v>
      </c>
      <c r="L27" s="69">
        <v>12.59</v>
      </c>
      <c r="M27" s="188">
        <f t="shared" si="2"/>
        <v>47.96</v>
      </c>
      <c r="N27" s="18">
        <v>23.98</v>
      </c>
      <c r="O27" s="19">
        <v>42.31</v>
      </c>
      <c r="P27" s="19">
        <v>42.31</v>
      </c>
      <c r="Q27" s="101">
        <v>11.79</v>
      </c>
      <c r="R27" s="190">
        <f t="shared" si="3"/>
        <v>42.68</v>
      </c>
      <c r="S27" s="64">
        <v>21.34</v>
      </c>
      <c r="T27" s="275" t="s">
        <v>377</v>
      </c>
      <c r="U27" s="276"/>
      <c r="V27"/>
      <c r="W27"/>
      <c r="X27"/>
      <c r="Y27"/>
      <c r="Z27"/>
      <c r="AA27"/>
      <c r="AB27"/>
      <c r="AC27"/>
      <c r="AD27"/>
      <c r="AE27"/>
      <c r="AF27"/>
    </row>
    <row r="28" spans="1:32" s="24" customFormat="1" ht="18.75" customHeight="1">
      <c r="A28" s="93" t="s">
        <v>30</v>
      </c>
      <c r="B28" s="147" t="s">
        <v>278</v>
      </c>
      <c r="C28" s="63">
        <f t="shared" si="0"/>
        <v>54.52</v>
      </c>
      <c r="D28" s="18">
        <v>27.26</v>
      </c>
      <c r="E28" s="19">
        <v>45.51</v>
      </c>
      <c r="F28" s="19">
        <v>45.51</v>
      </c>
      <c r="G28" s="101">
        <v>13.87</v>
      </c>
      <c r="H28" s="190">
        <f t="shared" si="1"/>
        <v>50.68</v>
      </c>
      <c r="I28" s="18">
        <v>25.34</v>
      </c>
      <c r="J28" s="19">
        <v>43.91</v>
      </c>
      <c r="K28" s="19">
        <v>43.91</v>
      </c>
      <c r="L28" s="69">
        <v>12.59</v>
      </c>
      <c r="M28" s="188">
        <f t="shared" si="2"/>
        <v>47.96</v>
      </c>
      <c r="N28" s="18">
        <v>23.98</v>
      </c>
      <c r="O28" s="19">
        <v>42.31</v>
      </c>
      <c r="P28" s="19">
        <v>42.31</v>
      </c>
      <c r="Q28" s="101">
        <v>11.79</v>
      </c>
      <c r="R28" s="190">
        <f t="shared" si="3"/>
        <v>42.68</v>
      </c>
      <c r="S28" s="64">
        <v>21.34</v>
      </c>
      <c r="T28" s="275"/>
      <c r="U28" s="276"/>
      <c r="V28"/>
      <c r="W28"/>
      <c r="X28"/>
      <c r="Y28"/>
      <c r="Z28"/>
      <c r="AA28"/>
      <c r="AB28"/>
      <c r="AC28"/>
      <c r="AD28"/>
      <c r="AE28"/>
      <c r="AF28"/>
    </row>
    <row r="29" spans="1:32" s="24" customFormat="1" ht="18.75" customHeight="1">
      <c r="A29" s="93" t="s">
        <v>24</v>
      </c>
      <c r="B29" s="147" t="s">
        <v>279</v>
      </c>
      <c r="C29" s="63">
        <f t="shared" si="0"/>
        <v>54.52</v>
      </c>
      <c r="D29" s="18">
        <v>27.26</v>
      </c>
      <c r="E29" s="19">
        <v>45.51</v>
      </c>
      <c r="F29" s="19">
        <v>45.51</v>
      </c>
      <c r="G29" s="101">
        <v>13.87</v>
      </c>
      <c r="H29" s="190">
        <f t="shared" si="1"/>
        <v>50.68</v>
      </c>
      <c r="I29" s="18">
        <v>25.34</v>
      </c>
      <c r="J29" s="19">
        <v>43.91</v>
      </c>
      <c r="K29" s="19">
        <v>43.91</v>
      </c>
      <c r="L29" s="69">
        <v>12.59</v>
      </c>
      <c r="M29" s="188">
        <f t="shared" si="2"/>
        <v>47.96</v>
      </c>
      <c r="N29" s="18">
        <v>23.98</v>
      </c>
      <c r="O29" s="19">
        <v>42.31</v>
      </c>
      <c r="P29" s="19">
        <v>42.31</v>
      </c>
      <c r="Q29" s="101">
        <v>11.79</v>
      </c>
      <c r="R29" s="190">
        <f t="shared" si="3"/>
        <v>42.68</v>
      </c>
      <c r="S29" s="64">
        <v>21.34</v>
      </c>
      <c r="T29" s="275"/>
      <c r="U29" s="276"/>
      <c r="V29"/>
      <c r="W29"/>
      <c r="X29"/>
      <c r="Y29"/>
      <c r="Z29"/>
      <c r="AA29"/>
      <c r="AB29"/>
      <c r="AC29"/>
      <c r="AD29"/>
      <c r="AE29"/>
      <c r="AF29"/>
    </row>
    <row r="30" spans="1:32" s="24" customFormat="1" ht="18.75" customHeight="1">
      <c r="A30" s="94" t="s">
        <v>17</v>
      </c>
      <c r="B30" s="148" t="s">
        <v>280</v>
      </c>
      <c r="C30" s="63">
        <f t="shared" si="0"/>
        <v>54.88</v>
      </c>
      <c r="D30" s="18">
        <v>27.44</v>
      </c>
      <c r="E30" s="19">
        <v>45.51</v>
      </c>
      <c r="F30" s="19">
        <v>45.51</v>
      </c>
      <c r="G30" s="101">
        <v>13.94</v>
      </c>
      <c r="H30" s="190">
        <f t="shared" si="1"/>
        <v>51.04</v>
      </c>
      <c r="I30" s="18">
        <v>25.52</v>
      </c>
      <c r="J30" s="19">
        <v>43.91</v>
      </c>
      <c r="K30" s="19">
        <v>43.91</v>
      </c>
      <c r="L30" s="69">
        <v>12.66</v>
      </c>
      <c r="M30" s="188">
        <f t="shared" si="2"/>
        <v>48.32</v>
      </c>
      <c r="N30" s="18">
        <v>24.16</v>
      </c>
      <c r="O30" s="19">
        <v>42.31</v>
      </c>
      <c r="P30" s="19">
        <v>42.31</v>
      </c>
      <c r="Q30" s="101">
        <v>11.86</v>
      </c>
      <c r="R30" s="190">
        <f t="shared" si="3"/>
        <v>43.04</v>
      </c>
      <c r="S30" s="64">
        <v>21.52</v>
      </c>
      <c r="T30" s="275"/>
      <c r="U30" s="276"/>
      <c r="V30"/>
      <c r="W30"/>
      <c r="X30"/>
      <c r="Y30"/>
      <c r="Z30"/>
      <c r="AA30"/>
      <c r="AB30"/>
      <c r="AC30"/>
      <c r="AD30"/>
      <c r="AE30"/>
      <c r="AF30"/>
    </row>
    <row r="31" spans="1:32" s="24" customFormat="1" ht="18.75" customHeight="1">
      <c r="A31" s="93" t="s">
        <v>27</v>
      </c>
      <c r="B31" s="147" t="s">
        <v>281</v>
      </c>
      <c r="C31" s="63">
        <f t="shared" si="0"/>
        <v>54.88</v>
      </c>
      <c r="D31" s="18">
        <v>27.44</v>
      </c>
      <c r="E31" s="19">
        <v>45.51</v>
      </c>
      <c r="F31" s="19">
        <v>45.51</v>
      </c>
      <c r="G31" s="101">
        <v>13.94</v>
      </c>
      <c r="H31" s="190">
        <f t="shared" si="1"/>
        <v>51.04</v>
      </c>
      <c r="I31" s="18">
        <v>25.52</v>
      </c>
      <c r="J31" s="19">
        <v>43.91</v>
      </c>
      <c r="K31" s="19">
        <v>43.91</v>
      </c>
      <c r="L31" s="69">
        <v>12.66</v>
      </c>
      <c r="M31" s="188">
        <f t="shared" si="2"/>
        <v>48.32</v>
      </c>
      <c r="N31" s="18">
        <v>24.16</v>
      </c>
      <c r="O31" s="19">
        <v>42.31</v>
      </c>
      <c r="P31" s="19">
        <v>42.31</v>
      </c>
      <c r="Q31" s="101">
        <v>11.86</v>
      </c>
      <c r="R31" s="190">
        <f t="shared" si="3"/>
        <v>43.04</v>
      </c>
      <c r="S31" s="64">
        <v>21.52</v>
      </c>
      <c r="T31" s="275" t="s">
        <v>378</v>
      </c>
      <c r="U31" s="276"/>
      <c r="V31"/>
      <c r="W31"/>
      <c r="X31"/>
      <c r="Y31"/>
      <c r="Z31"/>
      <c r="AA31"/>
      <c r="AB31"/>
      <c r="AC31"/>
      <c r="AD31"/>
      <c r="AE31"/>
      <c r="AF31"/>
    </row>
    <row r="32" spans="1:32" s="24" customFormat="1" ht="18.75" customHeight="1">
      <c r="A32" s="93" t="s">
        <v>38</v>
      </c>
      <c r="B32" s="147" t="s">
        <v>277</v>
      </c>
      <c r="C32" s="63">
        <f t="shared" si="0"/>
        <v>54.52</v>
      </c>
      <c r="D32" s="18">
        <v>27.26</v>
      </c>
      <c r="E32" s="19">
        <v>47.55</v>
      </c>
      <c r="F32" s="19">
        <v>47.55</v>
      </c>
      <c r="G32" s="101">
        <v>13.87</v>
      </c>
      <c r="H32" s="190">
        <f t="shared" si="1"/>
        <v>50.68</v>
      </c>
      <c r="I32" s="18">
        <v>25.34</v>
      </c>
      <c r="J32" s="19">
        <v>45.95</v>
      </c>
      <c r="K32" s="19">
        <v>45.95</v>
      </c>
      <c r="L32" s="69">
        <v>12.59</v>
      </c>
      <c r="M32" s="188">
        <f t="shared" si="2"/>
        <v>47.96</v>
      </c>
      <c r="N32" s="18">
        <v>23.98</v>
      </c>
      <c r="O32" s="19">
        <v>44.35</v>
      </c>
      <c r="P32" s="19">
        <v>44.35</v>
      </c>
      <c r="Q32" s="101">
        <v>11.79</v>
      </c>
      <c r="R32" s="190">
        <f t="shared" si="3"/>
        <v>42.68</v>
      </c>
      <c r="S32" s="64">
        <v>21.34</v>
      </c>
      <c r="T32" s="275"/>
      <c r="U32" s="276"/>
      <c r="V32"/>
      <c r="W32"/>
      <c r="X32"/>
      <c r="Y32"/>
      <c r="Z32"/>
      <c r="AA32"/>
      <c r="AB32"/>
      <c r="AC32"/>
      <c r="AD32"/>
      <c r="AE32"/>
      <c r="AF32"/>
    </row>
    <row r="33" spans="1:32" s="24" customFormat="1" ht="18.75" customHeight="1">
      <c r="A33" s="93" t="s">
        <v>3</v>
      </c>
      <c r="B33" s="147" t="s">
        <v>282</v>
      </c>
      <c r="C33" s="63">
        <f t="shared" si="0"/>
        <v>54.88</v>
      </c>
      <c r="D33" s="18">
        <v>27.44</v>
      </c>
      <c r="E33" s="19">
        <v>45.51</v>
      </c>
      <c r="F33" s="19">
        <v>45.51</v>
      </c>
      <c r="G33" s="101">
        <v>13.94</v>
      </c>
      <c r="H33" s="190">
        <f t="shared" si="1"/>
        <v>51.04</v>
      </c>
      <c r="I33" s="18">
        <v>25.52</v>
      </c>
      <c r="J33" s="19">
        <v>43.91</v>
      </c>
      <c r="K33" s="19">
        <v>43.91</v>
      </c>
      <c r="L33" s="69">
        <v>12.66</v>
      </c>
      <c r="M33" s="188">
        <f t="shared" si="2"/>
        <v>48.32</v>
      </c>
      <c r="N33" s="18">
        <v>24.16</v>
      </c>
      <c r="O33" s="19">
        <v>42.31</v>
      </c>
      <c r="P33" s="19">
        <v>42.31</v>
      </c>
      <c r="Q33" s="101">
        <v>11.86</v>
      </c>
      <c r="R33" s="190">
        <f t="shared" si="3"/>
        <v>43.04</v>
      </c>
      <c r="S33" s="64">
        <v>21.52</v>
      </c>
      <c r="T33" s="275"/>
      <c r="U33" s="276"/>
      <c r="V33"/>
      <c r="W33"/>
      <c r="X33"/>
      <c r="Y33"/>
      <c r="Z33"/>
      <c r="AA33"/>
      <c r="AB33"/>
      <c r="AC33"/>
      <c r="AD33"/>
      <c r="AE33"/>
      <c r="AF33"/>
    </row>
    <row r="34" spans="1:32" s="195" customFormat="1" ht="18.75" customHeight="1">
      <c r="A34" s="93" t="s">
        <v>19</v>
      </c>
      <c r="B34" s="147" t="s">
        <v>283</v>
      </c>
      <c r="C34" s="63">
        <f t="shared" si="0"/>
        <v>54.88</v>
      </c>
      <c r="D34" s="18">
        <v>27.44</v>
      </c>
      <c r="E34" s="19">
        <v>45.51</v>
      </c>
      <c r="F34" s="19">
        <v>45.51</v>
      </c>
      <c r="G34" s="101">
        <v>13.94</v>
      </c>
      <c r="H34" s="190">
        <f t="shared" si="1"/>
        <v>51.04</v>
      </c>
      <c r="I34" s="18">
        <v>25.52</v>
      </c>
      <c r="J34" s="19">
        <v>43.91</v>
      </c>
      <c r="K34" s="19">
        <v>43.91</v>
      </c>
      <c r="L34" s="69">
        <v>12.66</v>
      </c>
      <c r="M34" s="188">
        <f t="shared" si="2"/>
        <v>48.32</v>
      </c>
      <c r="N34" s="18">
        <v>24.16</v>
      </c>
      <c r="O34" s="19">
        <v>42.31</v>
      </c>
      <c r="P34" s="19">
        <v>42.31</v>
      </c>
      <c r="Q34" s="101">
        <v>11.86</v>
      </c>
      <c r="R34" s="190">
        <f t="shared" si="3"/>
        <v>43.04</v>
      </c>
      <c r="S34" s="64">
        <v>21.52</v>
      </c>
      <c r="T34" s="275"/>
      <c r="U34" s="276"/>
      <c r="V34"/>
      <c r="W34"/>
      <c r="X34"/>
      <c r="Y34"/>
      <c r="Z34"/>
      <c r="AA34"/>
      <c r="AB34"/>
      <c r="AC34"/>
      <c r="AD34"/>
      <c r="AE34"/>
      <c r="AF34"/>
    </row>
    <row r="35" spans="1:32" s="24" customFormat="1" ht="18.75" customHeight="1">
      <c r="A35" s="93" t="s">
        <v>155</v>
      </c>
      <c r="B35" s="147" t="s">
        <v>284</v>
      </c>
      <c r="C35" s="63">
        <f t="shared" si="0"/>
        <v>54.52</v>
      </c>
      <c r="D35" s="18">
        <v>27.26</v>
      </c>
      <c r="E35" s="19">
        <v>47.55</v>
      </c>
      <c r="F35" s="19">
        <v>47.55</v>
      </c>
      <c r="G35" s="101">
        <v>13.87</v>
      </c>
      <c r="H35" s="190">
        <f t="shared" si="1"/>
        <v>50.68</v>
      </c>
      <c r="I35" s="18">
        <v>25.34</v>
      </c>
      <c r="J35" s="19">
        <v>45.95</v>
      </c>
      <c r="K35" s="19">
        <v>45.95</v>
      </c>
      <c r="L35" s="69">
        <v>12.59</v>
      </c>
      <c r="M35" s="188">
        <f t="shared" si="2"/>
        <v>47.96</v>
      </c>
      <c r="N35" s="18">
        <v>23.98</v>
      </c>
      <c r="O35" s="19">
        <v>44.35</v>
      </c>
      <c r="P35" s="19">
        <v>44.35</v>
      </c>
      <c r="Q35" s="101">
        <v>11.79</v>
      </c>
      <c r="R35" s="190">
        <f t="shared" si="3"/>
        <v>42.68</v>
      </c>
      <c r="S35" s="64">
        <v>21.34</v>
      </c>
      <c r="T35" s="275" t="s">
        <v>379</v>
      </c>
      <c r="U35" s="276"/>
      <c r="V35"/>
      <c r="W35"/>
      <c r="X35"/>
      <c r="Y35"/>
      <c r="Z35"/>
      <c r="AA35"/>
      <c r="AB35"/>
      <c r="AC35"/>
      <c r="AD35"/>
      <c r="AE35"/>
      <c r="AF35"/>
    </row>
    <row r="36" spans="1:32" s="24" customFormat="1" ht="18.75" customHeight="1">
      <c r="A36" s="93" t="s">
        <v>9</v>
      </c>
      <c r="B36" s="147" t="s">
        <v>285</v>
      </c>
      <c r="C36" s="63">
        <f t="shared" si="0"/>
        <v>54.88</v>
      </c>
      <c r="D36" s="18">
        <v>27.44</v>
      </c>
      <c r="E36" s="19">
        <v>45.51</v>
      </c>
      <c r="F36" s="19">
        <v>45.51</v>
      </c>
      <c r="G36" s="101">
        <v>13.94</v>
      </c>
      <c r="H36" s="190">
        <f t="shared" si="1"/>
        <v>51.04</v>
      </c>
      <c r="I36" s="18">
        <v>25.52</v>
      </c>
      <c r="J36" s="19">
        <v>43.91</v>
      </c>
      <c r="K36" s="19">
        <v>43.91</v>
      </c>
      <c r="L36" s="69">
        <v>12.66</v>
      </c>
      <c r="M36" s="188">
        <f t="shared" si="2"/>
        <v>48.32</v>
      </c>
      <c r="N36" s="18">
        <v>24.16</v>
      </c>
      <c r="O36" s="19">
        <v>42.31</v>
      </c>
      <c r="P36" s="19">
        <v>42.31</v>
      </c>
      <c r="Q36" s="101">
        <v>11.86</v>
      </c>
      <c r="R36" s="190">
        <f t="shared" si="3"/>
        <v>43.04</v>
      </c>
      <c r="S36" s="64">
        <v>21.52</v>
      </c>
      <c r="T36" s="275"/>
      <c r="U36" s="276"/>
      <c r="V36"/>
      <c r="W36"/>
      <c r="X36"/>
      <c r="Y36"/>
      <c r="Z36"/>
      <c r="AA36"/>
      <c r="AB36"/>
      <c r="AC36"/>
      <c r="AD36"/>
      <c r="AE36"/>
      <c r="AF36"/>
    </row>
    <row r="37" spans="1:32" s="24" customFormat="1" ht="18.75" customHeight="1">
      <c r="A37" s="94" t="s">
        <v>1</v>
      </c>
      <c r="B37" s="148" t="s">
        <v>286</v>
      </c>
      <c r="C37" s="63">
        <f t="shared" si="0"/>
        <v>58.48</v>
      </c>
      <c r="D37" s="18">
        <v>29.24</v>
      </c>
      <c r="E37" s="19">
        <v>45.72</v>
      </c>
      <c r="F37" s="19">
        <v>45.72</v>
      </c>
      <c r="G37" s="101">
        <v>14.69</v>
      </c>
      <c r="H37" s="190">
        <f t="shared" si="1"/>
        <v>54.64</v>
      </c>
      <c r="I37" s="18">
        <v>27.32</v>
      </c>
      <c r="J37" s="19">
        <v>44.12</v>
      </c>
      <c r="K37" s="19">
        <v>44.12</v>
      </c>
      <c r="L37" s="69">
        <v>13.41</v>
      </c>
      <c r="M37" s="188">
        <f t="shared" si="2"/>
        <v>51.92</v>
      </c>
      <c r="N37" s="18">
        <v>25.96</v>
      </c>
      <c r="O37" s="19">
        <v>42.52</v>
      </c>
      <c r="P37" s="19">
        <v>42.52</v>
      </c>
      <c r="Q37" s="101">
        <v>12.61</v>
      </c>
      <c r="R37" s="190">
        <f t="shared" si="3"/>
        <v>46.64</v>
      </c>
      <c r="S37" s="64">
        <v>23.32</v>
      </c>
      <c r="T37" s="275"/>
      <c r="U37" s="276"/>
      <c r="V37"/>
      <c r="W37"/>
      <c r="X37"/>
      <c r="Y37"/>
      <c r="Z37"/>
      <c r="AA37"/>
      <c r="AB37"/>
      <c r="AC37"/>
      <c r="AD37"/>
      <c r="AE37"/>
      <c r="AF37"/>
    </row>
    <row r="38" spans="1:32" s="24" customFormat="1" ht="18.75" customHeight="1">
      <c r="A38" s="93" t="s">
        <v>0</v>
      </c>
      <c r="B38" s="147" t="s">
        <v>287</v>
      </c>
      <c r="C38" s="63">
        <f t="shared" si="0"/>
        <v>58.48</v>
      </c>
      <c r="D38" s="18">
        <v>29.24</v>
      </c>
      <c r="E38" s="19">
        <v>45.72</v>
      </c>
      <c r="F38" s="19">
        <v>45.72</v>
      </c>
      <c r="G38" s="101">
        <v>14.69</v>
      </c>
      <c r="H38" s="190">
        <f t="shared" si="1"/>
        <v>54.64</v>
      </c>
      <c r="I38" s="18">
        <v>27.32</v>
      </c>
      <c r="J38" s="19">
        <v>44.12</v>
      </c>
      <c r="K38" s="19">
        <v>44.12</v>
      </c>
      <c r="L38" s="69">
        <v>13.41</v>
      </c>
      <c r="M38" s="188">
        <f t="shared" si="2"/>
        <v>51.92</v>
      </c>
      <c r="N38" s="18">
        <v>25.96</v>
      </c>
      <c r="O38" s="19">
        <v>42.52</v>
      </c>
      <c r="P38" s="19">
        <v>42.52</v>
      </c>
      <c r="Q38" s="101">
        <v>12.61</v>
      </c>
      <c r="R38" s="190">
        <f t="shared" si="3"/>
        <v>46.64</v>
      </c>
      <c r="S38" s="64">
        <v>23.32</v>
      </c>
      <c r="T38" s="275"/>
      <c r="U38" s="276"/>
      <c r="V38"/>
      <c r="W38"/>
      <c r="X38"/>
      <c r="Y38"/>
      <c r="Z38"/>
      <c r="AA38"/>
      <c r="AB38"/>
      <c r="AC38"/>
      <c r="AD38"/>
      <c r="AE38"/>
      <c r="AF38"/>
    </row>
    <row r="39" spans="1:32" s="24" customFormat="1" ht="18.75" customHeight="1">
      <c r="A39" s="93" t="s">
        <v>14</v>
      </c>
      <c r="B39" s="147" t="s">
        <v>291</v>
      </c>
      <c r="C39" s="63">
        <f t="shared" si="0"/>
        <v>58.48</v>
      </c>
      <c r="D39" s="18">
        <v>29.24</v>
      </c>
      <c r="E39" s="19">
        <v>45.72</v>
      </c>
      <c r="F39" s="19">
        <v>45.72</v>
      </c>
      <c r="G39" s="101">
        <v>14.69</v>
      </c>
      <c r="H39" s="190">
        <f t="shared" si="1"/>
        <v>54.64</v>
      </c>
      <c r="I39" s="18">
        <v>27.32</v>
      </c>
      <c r="J39" s="19">
        <v>44.12</v>
      </c>
      <c r="K39" s="19">
        <v>44.12</v>
      </c>
      <c r="L39" s="69">
        <v>13.41</v>
      </c>
      <c r="M39" s="188">
        <f t="shared" si="2"/>
        <v>51.92</v>
      </c>
      <c r="N39" s="18">
        <v>25.96</v>
      </c>
      <c r="O39" s="19">
        <v>42.52</v>
      </c>
      <c r="P39" s="19">
        <v>42.52</v>
      </c>
      <c r="Q39" s="101">
        <v>12.61</v>
      </c>
      <c r="R39" s="190">
        <f t="shared" si="3"/>
        <v>46.64</v>
      </c>
      <c r="S39" s="64">
        <v>23.32</v>
      </c>
      <c r="T39" s="275" t="s">
        <v>380</v>
      </c>
      <c r="U39" s="276"/>
      <c r="V39"/>
      <c r="W39"/>
      <c r="X39"/>
      <c r="Y39"/>
      <c r="Z39"/>
      <c r="AA39"/>
      <c r="AB39"/>
      <c r="AC39"/>
      <c r="AD39"/>
      <c r="AE39"/>
      <c r="AF39"/>
    </row>
    <row r="40" spans="1:32" s="24" customFormat="1" ht="18.75" customHeight="1">
      <c r="A40" s="93" t="s">
        <v>31</v>
      </c>
      <c r="B40" s="28" t="s">
        <v>293</v>
      </c>
      <c r="C40" s="63">
        <f t="shared" si="0"/>
        <v>58.48</v>
      </c>
      <c r="D40" s="18">
        <v>29.24</v>
      </c>
      <c r="E40" s="19">
        <v>45.72</v>
      </c>
      <c r="F40" s="19">
        <v>45.72</v>
      </c>
      <c r="G40" s="101">
        <v>14.69</v>
      </c>
      <c r="H40" s="190">
        <f t="shared" si="1"/>
        <v>54.64</v>
      </c>
      <c r="I40" s="18">
        <v>27.32</v>
      </c>
      <c r="J40" s="19">
        <v>44.12</v>
      </c>
      <c r="K40" s="19">
        <v>44.12</v>
      </c>
      <c r="L40" s="69">
        <v>13.41</v>
      </c>
      <c r="M40" s="188">
        <f t="shared" si="2"/>
        <v>51.92</v>
      </c>
      <c r="N40" s="18">
        <v>25.96</v>
      </c>
      <c r="O40" s="19">
        <v>42.52</v>
      </c>
      <c r="P40" s="19">
        <v>42.52</v>
      </c>
      <c r="Q40" s="101">
        <v>12.61</v>
      </c>
      <c r="R40" s="190">
        <f t="shared" si="3"/>
        <v>46.64</v>
      </c>
      <c r="S40" s="64">
        <v>23.32</v>
      </c>
      <c r="T40" s="275"/>
      <c r="U40" s="276"/>
      <c r="V40"/>
      <c r="W40"/>
      <c r="X40"/>
      <c r="Y40"/>
      <c r="Z40"/>
      <c r="AA40"/>
      <c r="AB40"/>
      <c r="AC40"/>
      <c r="AD40"/>
      <c r="AE40"/>
      <c r="AF40"/>
    </row>
    <row r="41" spans="1:32" s="24" customFormat="1" ht="18.75" customHeight="1">
      <c r="A41" s="93" t="s">
        <v>29</v>
      </c>
      <c r="B41" s="147" t="s">
        <v>294</v>
      </c>
      <c r="C41" s="63">
        <f t="shared" si="0"/>
        <v>58.48</v>
      </c>
      <c r="D41" s="18">
        <v>29.24</v>
      </c>
      <c r="E41" s="19">
        <v>45.72</v>
      </c>
      <c r="F41" s="19">
        <v>45.72</v>
      </c>
      <c r="G41" s="101">
        <v>14.69</v>
      </c>
      <c r="H41" s="190">
        <f t="shared" si="1"/>
        <v>54.64</v>
      </c>
      <c r="I41" s="18">
        <v>27.32</v>
      </c>
      <c r="J41" s="19">
        <v>44.12</v>
      </c>
      <c r="K41" s="19">
        <v>44.12</v>
      </c>
      <c r="L41" s="69">
        <v>13.41</v>
      </c>
      <c r="M41" s="188">
        <f t="shared" si="2"/>
        <v>51.92</v>
      </c>
      <c r="N41" s="18">
        <v>25.96</v>
      </c>
      <c r="O41" s="19">
        <v>42.52</v>
      </c>
      <c r="P41" s="19">
        <v>42.52</v>
      </c>
      <c r="Q41" s="101">
        <v>12.61</v>
      </c>
      <c r="R41" s="190">
        <f t="shared" si="3"/>
        <v>46.64</v>
      </c>
      <c r="S41" s="64">
        <v>23.32</v>
      </c>
      <c r="T41" s="275"/>
      <c r="U41" s="276"/>
      <c r="V41"/>
      <c r="W41"/>
      <c r="X41"/>
      <c r="Y41"/>
      <c r="Z41"/>
      <c r="AA41"/>
      <c r="AB41"/>
      <c r="AC41"/>
      <c r="AD41"/>
      <c r="AE41"/>
      <c r="AF41"/>
    </row>
    <row r="42" spans="1:32" s="24" customFormat="1" ht="18.75" customHeight="1">
      <c r="A42" s="93" t="s">
        <v>32</v>
      </c>
      <c r="B42" s="28" t="s">
        <v>295</v>
      </c>
      <c r="C42" s="63">
        <f t="shared" si="0"/>
        <v>58.48</v>
      </c>
      <c r="D42" s="18">
        <v>29.24</v>
      </c>
      <c r="E42" s="19">
        <v>45.72</v>
      </c>
      <c r="F42" s="19">
        <v>45.72</v>
      </c>
      <c r="G42" s="101">
        <v>14.69</v>
      </c>
      <c r="H42" s="190">
        <f t="shared" si="1"/>
        <v>54.64</v>
      </c>
      <c r="I42" s="18">
        <v>27.32</v>
      </c>
      <c r="J42" s="19">
        <v>44.12</v>
      </c>
      <c r="K42" s="19">
        <v>44.12</v>
      </c>
      <c r="L42" s="69">
        <v>13.41</v>
      </c>
      <c r="M42" s="188">
        <f t="shared" si="2"/>
        <v>51.92</v>
      </c>
      <c r="N42" s="18">
        <v>25.96</v>
      </c>
      <c r="O42" s="19">
        <v>42.52</v>
      </c>
      <c r="P42" s="19">
        <v>42.52</v>
      </c>
      <c r="Q42" s="101">
        <v>12.61</v>
      </c>
      <c r="R42" s="190">
        <f t="shared" si="3"/>
        <v>46.64</v>
      </c>
      <c r="S42" s="64">
        <v>23.32</v>
      </c>
      <c r="T42" s="275"/>
      <c r="U42" s="276"/>
      <c r="V42"/>
      <c r="W42"/>
      <c r="X42"/>
      <c r="Y42"/>
      <c r="Z42"/>
      <c r="AA42"/>
      <c r="AB42"/>
      <c r="AC42"/>
      <c r="AD42"/>
      <c r="AE42"/>
      <c r="AF42"/>
    </row>
    <row r="43" spans="1:32" s="27" customFormat="1" ht="18.75" customHeight="1">
      <c r="A43" s="93" t="s">
        <v>13</v>
      </c>
      <c r="B43" s="147" t="s">
        <v>298</v>
      </c>
      <c r="C43" s="63">
        <f t="shared" si="0"/>
        <v>58.48</v>
      </c>
      <c r="D43" s="18">
        <v>29.24</v>
      </c>
      <c r="E43" s="19">
        <v>45.72</v>
      </c>
      <c r="F43" s="19">
        <v>45.72</v>
      </c>
      <c r="G43" s="101">
        <v>14.69</v>
      </c>
      <c r="H43" s="190">
        <f t="shared" si="1"/>
        <v>54.64</v>
      </c>
      <c r="I43" s="18">
        <v>27.32</v>
      </c>
      <c r="J43" s="19">
        <v>44.12</v>
      </c>
      <c r="K43" s="19">
        <v>44.12</v>
      </c>
      <c r="L43" s="69">
        <v>13.41</v>
      </c>
      <c r="M43" s="188">
        <f t="shared" si="2"/>
        <v>51.92</v>
      </c>
      <c r="N43" s="18">
        <v>25.96</v>
      </c>
      <c r="O43" s="19">
        <v>42.52</v>
      </c>
      <c r="P43" s="19">
        <v>42.52</v>
      </c>
      <c r="Q43" s="101">
        <v>12.61</v>
      </c>
      <c r="R43" s="190">
        <f t="shared" si="3"/>
        <v>46.64</v>
      </c>
      <c r="S43" s="64">
        <v>23.32</v>
      </c>
      <c r="T43" s="275" t="s">
        <v>381</v>
      </c>
      <c r="U43" s="276"/>
      <c r="V43"/>
      <c r="W43"/>
      <c r="X43"/>
      <c r="Y43"/>
      <c r="Z43"/>
      <c r="AA43"/>
      <c r="AB43"/>
      <c r="AC43"/>
      <c r="AD43"/>
      <c r="AE43"/>
      <c r="AF43"/>
    </row>
    <row r="44" spans="1:32" s="24" customFormat="1" ht="18.75" customHeight="1">
      <c r="A44" s="94" t="s">
        <v>47</v>
      </c>
      <c r="B44" s="148" t="s">
        <v>281</v>
      </c>
      <c r="C44" s="63">
        <f t="shared" si="0"/>
        <v>59.36</v>
      </c>
      <c r="D44" s="18">
        <v>29.68</v>
      </c>
      <c r="E44" s="19">
        <v>45.72</v>
      </c>
      <c r="F44" s="19">
        <v>45.72</v>
      </c>
      <c r="G44" s="101">
        <v>14.87</v>
      </c>
      <c r="H44" s="190">
        <f t="shared" si="1"/>
        <v>55.52</v>
      </c>
      <c r="I44" s="18">
        <v>27.76</v>
      </c>
      <c r="J44" s="19">
        <v>44.12</v>
      </c>
      <c r="K44" s="19">
        <v>44.12</v>
      </c>
      <c r="L44" s="69">
        <v>13.59</v>
      </c>
      <c r="M44" s="188">
        <f t="shared" si="2"/>
        <v>52.8</v>
      </c>
      <c r="N44" s="18">
        <v>26.4</v>
      </c>
      <c r="O44" s="19">
        <v>42.52</v>
      </c>
      <c r="P44" s="19">
        <v>42.52</v>
      </c>
      <c r="Q44" s="101">
        <v>12.79</v>
      </c>
      <c r="R44" s="190">
        <f t="shared" si="3"/>
        <v>47.52</v>
      </c>
      <c r="S44" s="64">
        <v>23.76</v>
      </c>
      <c r="T44" s="275"/>
      <c r="U44" s="276"/>
      <c r="V44"/>
      <c r="W44"/>
      <c r="X44"/>
      <c r="Y44"/>
      <c r="Z44"/>
      <c r="AA44"/>
      <c r="AB44"/>
      <c r="AC44"/>
      <c r="AD44"/>
      <c r="AE44"/>
      <c r="AF44"/>
    </row>
    <row r="45" spans="1:32" s="24" customFormat="1" ht="18.75" customHeight="1">
      <c r="A45" s="93" t="s">
        <v>28</v>
      </c>
      <c r="B45" s="147" t="s">
        <v>300</v>
      </c>
      <c r="C45" s="63">
        <f t="shared" si="0"/>
        <v>59.36</v>
      </c>
      <c r="D45" s="18">
        <v>29.68</v>
      </c>
      <c r="E45" s="19">
        <v>45.72</v>
      </c>
      <c r="F45" s="19">
        <v>45.72</v>
      </c>
      <c r="G45" s="101">
        <v>14.87</v>
      </c>
      <c r="H45" s="190">
        <f t="shared" si="1"/>
        <v>55.52</v>
      </c>
      <c r="I45" s="18">
        <v>27.76</v>
      </c>
      <c r="J45" s="19">
        <v>44.12</v>
      </c>
      <c r="K45" s="19">
        <v>44.12</v>
      </c>
      <c r="L45" s="69">
        <v>13.59</v>
      </c>
      <c r="M45" s="188">
        <f t="shared" si="2"/>
        <v>52.8</v>
      </c>
      <c r="N45" s="18">
        <v>26.4</v>
      </c>
      <c r="O45" s="19">
        <v>42.52</v>
      </c>
      <c r="P45" s="19">
        <v>42.52</v>
      </c>
      <c r="Q45" s="101">
        <v>12.79</v>
      </c>
      <c r="R45" s="190">
        <f t="shared" si="3"/>
        <v>47.52</v>
      </c>
      <c r="S45" s="64">
        <v>23.76</v>
      </c>
      <c r="T45" s="275"/>
      <c r="U45" s="276"/>
      <c r="V45"/>
      <c r="W45"/>
      <c r="X45"/>
      <c r="Y45"/>
      <c r="Z45"/>
      <c r="AA45"/>
      <c r="AB45"/>
      <c r="AC45"/>
      <c r="AD45"/>
      <c r="AE45"/>
      <c r="AF45"/>
    </row>
    <row r="46" spans="1:32" s="24" customFormat="1" ht="18.75" customHeight="1" thickBot="1">
      <c r="A46" s="135" t="s">
        <v>18</v>
      </c>
      <c r="B46" s="185" t="s">
        <v>301</v>
      </c>
      <c r="C46" s="65">
        <f t="shared" si="0"/>
        <v>59.36</v>
      </c>
      <c r="D46" s="66">
        <v>29.68</v>
      </c>
      <c r="E46" s="67">
        <v>45.72</v>
      </c>
      <c r="F46" s="67">
        <v>45.72</v>
      </c>
      <c r="G46" s="109">
        <v>14.87</v>
      </c>
      <c r="H46" s="186">
        <f t="shared" si="1"/>
        <v>55.52</v>
      </c>
      <c r="I46" s="66">
        <v>27.76</v>
      </c>
      <c r="J46" s="67">
        <v>44.12</v>
      </c>
      <c r="K46" s="67">
        <v>44.12</v>
      </c>
      <c r="L46" s="70">
        <v>13.59</v>
      </c>
      <c r="M46" s="187">
        <f t="shared" si="2"/>
        <v>52.8</v>
      </c>
      <c r="N46" s="66">
        <v>26.4</v>
      </c>
      <c r="O46" s="67">
        <v>42.52</v>
      </c>
      <c r="P46" s="67">
        <v>42.52</v>
      </c>
      <c r="Q46" s="109">
        <v>12.79</v>
      </c>
      <c r="R46" s="186">
        <f t="shared" si="3"/>
        <v>47.52</v>
      </c>
      <c r="S46" s="68">
        <v>23.76</v>
      </c>
      <c r="T46" s="275"/>
      <c r="U46" s="276"/>
      <c r="V46"/>
      <c r="W46"/>
      <c r="X46"/>
      <c r="Y46"/>
      <c r="Z46"/>
      <c r="AA46"/>
      <c r="AB46"/>
      <c r="AC46"/>
      <c r="AD46"/>
      <c r="AE46"/>
      <c r="AF46"/>
    </row>
    <row r="47" spans="1:32" s="24" customFormat="1" ht="19.5" customHeight="1" thickBot="1">
      <c r="A47" s="223" t="s">
        <v>70</v>
      </c>
      <c r="B47" s="216"/>
      <c r="C47" s="216">
        <v>62.13455604923077</v>
      </c>
      <c r="D47" s="216">
        <v>31.067278024615383</v>
      </c>
      <c r="E47" s="216">
        <v>51.34373723076923</v>
      </c>
      <c r="F47" s="216">
        <v>51.34373723076923</v>
      </c>
      <c r="G47" s="216">
        <v>15.83700686923077</v>
      </c>
      <c r="H47" s="216" t="e">
        <v>#REF!</v>
      </c>
      <c r="I47" s="216" t="e">
        <v>#REF!</v>
      </c>
      <c r="J47" s="216" t="e">
        <v>#REF!</v>
      </c>
      <c r="K47" s="216" t="e">
        <v>#REF!</v>
      </c>
      <c r="L47" s="216" t="e">
        <v>#REF!</v>
      </c>
      <c r="M47" s="216" t="e">
        <v>#REF!</v>
      </c>
      <c r="N47" s="216" t="e">
        <v>#REF!</v>
      </c>
      <c r="O47" s="216" t="e">
        <v>#REF!</v>
      </c>
      <c r="P47" s="216" t="e">
        <v>#REF!</v>
      </c>
      <c r="Q47" s="216" t="e">
        <v>#REF!</v>
      </c>
      <c r="R47" s="224" t="e">
        <v>#REF!</v>
      </c>
      <c r="S47" s="225" t="e">
        <v>#REF!</v>
      </c>
      <c r="T47" s="275" t="s">
        <v>382</v>
      </c>
      <c r="U47" s="276"/>
      <c r="V47"/>
      <c r="W47"/>
      <c r="X47"/>
      <c r="Y47"/>
      <c r="Z47"/>
      <c r="AA47"/>
      <c r="AB47"/>
      <c r="AC47"/>
      <c r="AD47"/>
      <c r="AE47"/>
      <c r="AF47"/>
    </row>
    <row r="48" spans="1:32" s="24" customFormat="1" ht="18.75" customHeight="1">
      <c r="A48" s="92" t="s">
        <v>51</v>
      </c>
      <c r="B48" s="96" t="s">
        <v>63</v>
      </c>
      <c r="C48" s="106">
        <f t="shared" si="0"/>
        <v>69.96</v>
      </c>
      <c r="D48" s="104">
        <v>34.98</v>
      </c>
      <c r="E48" s="105">
        <v>52.56</v>
      </c>
      <c r="F48" s="105">
        <v>52.56</v>
      </c>
      <c r="G48" s="108">
        <v>17.08</v>
      </c>
      <c r="H48" s="189">
        <f t="shared" si="1"/>
        <v>66.12</v>
      </c>
      <c r="I48" s="104">
        <v>33.06</v>
      </c>
      <c r="J48" s="105">
        <v>50.96</v>
      </c>
      <c r="K48" s="105">
        <v>50.96</v>
      </c>
      <c r="L48" s="102">
        <v>15.8</v>
      </c>
      <c r="M48" s="191">
        <f t="shared" si="2"/>
        <v>63.4</v>
      </c>
      <c r="N48" s="104">
        <v>31.7</v>
      </c>
      <c r="O48" s="105">
        <v>49.36</v>
      </c>
      <c r="P48" s="105">
        <v>49.36</v>
      </c>
      <c r="Q48" s="102">
        <v>15</v>
      </c>
      <c r="R48" s="15" t="s">
        <v>264</v>
      </c>
      <c r="S48" s="102" t="s">
        <v>264</v>
      </c>
      <c r="T48" s="275"/>
      <c r="U48" s="276"/>
      <c r="V48"/>
      <c r="W48"/>
      <c r="X48"/>
      <c r="Y48"/>
      <c r="Z48"/>
      <c r="AA48"/>
      <c r="AB48"/>
      <c r="AC48"/>
      <c r="AD48"/>
      <c r="AE48"/>
      <c r="AF48"/>
    </row>
    <row r="49" spans="1:32" s="24" customFormat="1" ht="18.75" customHeight="1">
      <c r="A49" s="93" t="s">
        <v>52</v>
      </c>
      <c r="B49" s="97" t="s">
        <v>64</v>
      </c>
      <c r="C49" s="62">
        <f t="shared" si="0"/>
        <v>69.96</v>
      </c>
      <c r="D49" s="18">
        <v>34.98</v>
      </c>
      <c r="E49" s="19">
        <v>52.56</v>
      </c>
      <c r="F49" s="19">
        <v>52.56</v>
      </c>
      <c r="G49" s="101">
        <v>17.08</v>
      </c>
      <c r="H49" s="190">
        <f t="shared" si="1"/>
        <v>66.12</v>
      </c>
      <c r="I49" s="18">
        <v>33.06</v>
      </c>
      <c r="J49" s="19">
        <v>50.96</v>
      </c>
      <c r="K49" s="19">
        <v>50.96</v>
      </c>
      <c r="L49" s="69">
        <v>15.8</v>
      </c>
      <c r="M49" s="188">
        <f t="shared" si="2"/>
        <v>63.4</v>
      </c>
      <c r="N49" s="18">
        <v>31.7</v>
      </c>
      <c r="O49" s="19">
        <v>49.36</v>
      </c>
      <c r="P49" s="19">
        <v>49.36</v>
      </c>
      <c r="Q49" s="69">
        <v>15</v>
      </c>
      <c r="R49" s="21" t="s">
        <v>264</v>
      </c>
      <c r="S49" s="69" t="s">
        <v>264</v>
      </c>
      <c r="T49" s="275"/>
      <c r="U49" s="276"/>
      <c r="V49"/>
      <c r="W49"/>
      <c r="X49"/>
      <c r="Y49"/>
      <c r="Z49"/>
      <c r="AA49"/>
      <c r="AB49"/>
      <c r="AC49"/>
      <c r="AD49"/>
      <c r="AE49"/>
      <c r="AF49"/>
    </row>
    <row r="50" spans="1:32" s="24" customFormat="1" ht="18.75" customHeight="1">
      <c r="A50" s="93" t="s">
        <v>53</v>
      </c>
      <c r="B50" s="97" t="s">
        <v>65</v>
      </c>
      <c r="C50" s="62">
        <f t="shared" si="0"/>
        <v>69.96</v>
      </c>
      <c r="D50" s="18">
        <v>34.98</v>
      </c>
      <c r="E50" s="19">
        <v>52.56</v>
      </c>
      <c r="F50" s="19">
        <v>52.56</v>
      </c>
      <c r="G50" s="101">
        <v>17.08</v>
      </c>
      <c r="H50" s="190">
        <f t="shared" si="1"/>
        <v>66.12</v>
      </c>
      <c r="I50" s="18">
        <v>33.06</v>
      </c>
      <c r="J50" s="19">
        <v>50.96</v>
      </c>
      <c r="K50" s="19">
        <v>50.96</v>
      </c>
      <c r="L50" s="69">
        <v>15.8</v>
      </c>
      <c r="M50" s="188">
        <f t="shared" si="2"/>
        <v>63.4</v>
      </c>
      <c r="N50" s="18">
        <v>31.7</v>
      </c>
      <c r="O50" s="19">
        <v>49.36</v>
      </c>
      <c r="P50" s="19">
        <v>49.36</v>
      </c>
      <c r="Q50" s="69">
        <v>15</v>
      </c>
      <c r="R50" s="21" t="s">
        <v>264</v>
      </c>
      <c r="S50" s="69" t="s">
        <v>264</v>
      </c>
      <c r="T50" s="275"/>
      <c r="U50" s="276"/>
      <c r="V50"/>
      <c r="W50"/>
      <c r="X50"/>
      <c r="Y50"/>
      <c r="Z50"/>
      <c r="AA50"/>
      <c r="AB50"/>
      <c r="AC50"/>
      <c r="AD50"/>
      <c r="AE50"/>
      <c r="AF50"/>
    </row>
    <row r="51" spans="1:32" s="24" customFormat="1" ht="18.75" customHeight="1">
      <c r="A51" s="93" t="s">
        <v>54</v>
      </c>
      <c r="B51" s="97" t="s">
        <v>66</v>
      </c>
      <c r="C51" s="62">
        <f t="shared" si="0"/>
        <v>69.96</v>
      </c>
      <c r="D51" s="18">
        <v>34.98</v>
      </c>
      <c r="E51" s="19">
        <v>52.56</v>
      </c>
      <c r="F51" s="19">
        <v>52.56</v>
      </c>
      <c r="G51" s="101">
        <v>17.08</v>
      </c>
      <c r="H51" s="190">
        <f t="shared" si="1"/>
        <v>66.12</v>
      </c>
      <c r="I51" s="18">
        <v>33.06</v>
      </c>
      <c r="J51" s="19">
        <v>50.96</v>
      </c>
      <c r="K51" s="19">
        <v>50.96</v>
      </c>
      <c r="L51" s="69">
        <v>15.8</v>
      </c>
      <c r="M51" s="188">
        <f t="shared" si="2"/>
        <v>63.4</v>
      </c>
      <c r="N51" s="18">
        <v>31.7</v>
      </c>
      <c r="O51" s="19">
        <v>49.36</v>
      </c>
      <c r="P51" s="19">
        <v>49.36</v>
      </c>
      <c r="Q51" s="69">
        <v>15</v>
      </c>
      <c r="R51" s="21" t="s">
        <v>264</v>
      </c>
      <c r="S51" s="69" t="s">
        <v>264</v>
      </c>
      <c r="T51" s="275" t="s">
        <v>383</v>
      </c>
      <c r="U51" s="276"/>
      <c r="V51"/>
      <c r="W51"/>
      <c r="X51"/>
      <c r="Y51"/>
      <c r="Z51"/>
      <c r="AA51"/>
      <c r="AB51"/>
      <c r="AC51"/>
      <c r="AD51"/>
      <c r="AE51"/>
      <c r="AF51"/>
    </row>
    <row r="52" spans="1:32" s="24" customFormat="1" ht="18.75" customHeight="1">
      <c r="A52" s="93" t="s">
        <v>55</v>
      </c>
      <c r="B52" s="97" t="s">
        <v>67</v>
      </c>
      <c r="C52" s="62">
        <f t="shared" si="0"/>
        <v>69.96</v>
      </c>
      <c r="D52" s="18">
        <v>34.98</v>
      </c>
      <c r="E52" s="19">
        <v>52.56</v>
      </c>
      <c r="F52" s="19">
        <v>52.56</v>
      </c>
      <c r="G52" s="101">
        <v>17.08</v>
      </c>
      <c r="H52" s="190">
        <f t="shared" si="1"/>
        <v>66.12</v>
      </c>
      <c r="I52" s="18">
        <v>33.06</v>
      </c>
      <c r="J52" s="19">
        <v>50.96</v>
      </c>
      <c r="K52" s="19">
        <v>50.96</v>
      </c>
      <c r="L52" s="69">
        <v>15.8</v>
      </c>
      <c r="M52" s="188">
        <f t="shared" si="2"/>
        <v>63.4</v>
      </c>
      <c r="N52" s="18">
        <v>31.7</v>
      </c>
      <c r="O52" s="19">
        <v>49.36</v>
      </c>
      <c r="P52" s="19">
        <v>49.36</v>
      </c>
      <c r="Q52" s="69">
        <v>15</v>
      </c>
      <c r="R52" s="21" t="s">
        <v>264</v>
      </c>
      <c r="S52" s="69" t="s">
        <v>264</v>
      </c>
      <c r="T52" s="275"/>
      <c r="U52" s="276"/>
      <c r="V52"/>
      <c r="W52"/>
      <c r="X52"/>
      <c r="Y52"/>
      <c r="Z52"/>
      <c r="AA52"/>
      <c r="AB52"/>
      <c r="AC52"/>
      <c r="AD52"/>
      <c r="AE52"/>
      <c r="AF52"/>
    </row>
    <row r="53" spans="1:32" s="24" customFormat="1" ht="18.75" customHeight="1">
      <c r="A53" s="94" t="s">
        <v>142</v>
      </c>
      <c r="B53" s="98" t="s">
        <v>143</v>
      </c>
      <c r="C53" s="62">
        <f t="shared" si="0"/>
        <v>73.38</v>
      </c>
      <c r="D53" s="18">
        <v>36.69</v>
      </c>
      <c r="E53" s="19">
        <v>52.77</v>
      </c>
      <c r="F53" s="19">
        <v>52.77</v>
      </c>
      <c r="G53" s="101">
        <v>17.79</v>
      </c>
      <c r="H53" s="190">
        <f t="shared" si="1"/>
        <v>69.54</v>
      </c>
      <c r="I53" s="18">
        <v>34.77</v>
      </c>
      <c r="J53" s="19">
        <v>51.17</v>
      </c>
      <c r="K53" s="19">
        <v>51.17</v>
      </c>
      <c r="L53" s="69">
        <v>16.51</v>
      </c>
      <c r="M53" s="188">
        <f t="shared" si="2"/>
        <v>66.82</v>
      </c>
      <c r="N53" s="18">
        <v>33.41</v>
      </c>
      <c r="O53" s="19">
        <v>49.57</v>
      </c>
      <c r="P53" s="19">
        <v>49.57</v>
      </c>
      <c r="Q53" s="69">
        <v>15.71</v>
      </c>
      <c r="R53" s="21" t="s">
        <v>264</v>
      </c>
      <c r="S53" s="69" t="s">
        <v>264</v>
      </c>
      <c r="T53" s="275"/>
      <c r="U53" s="276"/>
      <c r="V53"/>
      <c r="W53"/>
      <c r="X53"/>
      <c r="Y53"/>
      <c r="Z53"/>
      <c r="AA53"/>
      <c r="AB53"/>
      <c r="AC53"/>
      <c r="AD53"/>
      <c r="AE53"/>
      <c r="AF53"/>
    </row>
    <row r="54" spans="1:32" s="11" customFormat="1" ht="18.75" customHeight="1">
      <c r="A54" s="93" t="s">
        <v>132</v>
      </c>
      <c r="B54" s="99" t="s">
        <v>133</v>
      </c>
      <c r="C54" s="62">
        <f t="shared" si="0"/>
        <v>71.62</v>
      </c>
      <c r="D54" s="18">
        <v>35.81</v>
      </c>
      <c r="E54" s="19">
        <v>52.56</v>
      </c>
      <c r="F54" s="19">
        <v>52.56</v>
      </c>
      <c r="G54" s="101">
        <v>17.43</v>
      </c>
      <c r="H54" s="190">
        <f t="shared" si="1"/>
        <v>67.78</v>
      </c>
      <c r="I54" s="18">
        <v>33.89</v>
      </c>
      <c r="J54" s="19">
        <v>50.96</v>
      </c>
      <c r="K54" s="19">
        <v>50.96</v>
      </c>
      <c r="L54" s="69">
        <v>16.15</v>
      </c>
      <c r="M54" s="188">
        <f t="shared" si="2"/>
        <v>65.06</v>
      </c>
      <c r="N54" s="18">
        <v>32.53</v>
      </c>
      <c r="O54" s="19">
        <v>49.36</v>
      </c>
      <c r="P54" s="19">
        <v>49.36</v>
      </c>
      <c r="Q54" s="69">
        <v>15.35</v>
      </c>
      <c r="R54" s="21" t="s">
        <v>264</v>
      </c>
      <c r="S54" s="69" t="s">
        <v>264</v>
      </c>
      <c r="T54" s="275"/>
      <c r="U54" s="276"/>
      <c r="V54"/>
      <c r="W54"/>
      <c r="X54"/>
      <c r="Y54"/>
      <c r="Z54"/>
      <c r="AA54"/>
      <c r="AB54"/>
      <c r="AC54"/>
      <c r="AD54"/>
      <c r="AE54"/>
      <c r="AF54"/>
    </row>
    <row r="55" spans="1:32" s="11" customFormat="1" ht="18.75" customHeight="1">
      <c r="A55" s="93" t="s">
        <v>138</v>
      </c>
      <c r="B55" s="99" t="s">
        <v>139</v>
      </c>
      <c r="C55" s="62">
        <f t="shared" si="0"/>
        <v>71.62</v>
      </c>
      <c r="D55" s="18">
        <v>35.81</v>
      </c>
      <c r="E55" s="19">
        <v>52.56</v>
      </c>
      <c r="F55" s="19">
        <v>52.56</v>
      </c>
      <c r="G55" s="101">
        <v>17.43</v>
      </c>
      <c r="H55" s="190">
        <f t="shared" si="1"/>
        <v>67.78</v>
      </c>
      <c r="I55" s="18">
        <v>33.89</v>
      </c>
      <c r="J55" s="19">
        <v>50.96</v>
      </c>
      <c r="K55" s="19">
        <v>50.96</v>
      </c>
      <c r="L55" s="69">
        <v>16.15</v>
      </c>
      <c r="M55" s="188">
        <f t="shared" si="2"/>
        <v>65.06</v>
      </c>
      <c r="N55" s="18">
        <v>32.53</v>
      </c>
      <c r="O55" s="19">
        <v>49.36</v>
      </c>
      <c r="P55" s="19">
        <v>49.36</v>
      </c>
      <c r="Q55" s="69">
        <v>15.35</v>
      </c>
      <c r="R55" s="21" t="s">
        <v>264</v>
      </c>
      <c r="S55" s="69" t="s">
        <v>264</v>
      </c>
      <c r="T55" s="275" t="s">
        <v>384</v>
      </c>
      <c r="U55" s="276"/>
      <c r="V55"/>
      <c r="W55"/>
      <c r="X55"/>
      <c r="Y55"/>
      <c r="Z55"/>
      <c r="AA55"/>
      <c r="AB55"/>
      <c r="AC55"/>
      <c r="AD55"/>
      <c r="AE55"/>
      <c r="AF55"/>
    </row>
    <row r="56" spans="1:32" s="11" customFormat="1" ht="18.75" customHeight="1" thickBot="1">
      <c r="A56" s="95" t="s">
        <v>140</v>
      </c>
      <c r="B56" s="100" t="s">
        <v>141</v>
      </c>
      <c r="C56" s="107">
        <f t="shared" si="0"/>
        <v>71.62</v>
      </c>
      <c r="D56" s="66">
        <v>35.81</v>
      </c>
      <c r="E56" s="67">
        <v>52.56</v>
      </c>
      <c r="F56" s="67">
        <v>52.56</v>
      </c>
      <c r="G56" s="109">
        <v>17.43</v>
      </c>
      <c r="H56" s="186">
        <f t="shared" si="1"/>
        <v>67.78</v>
      </c>
      <c r="I56" s="66">
        <v>33.89</v>
      </c>
      <c r="J56" s="67">
        <v>50.96</v>
      </c>
      <c r="K56" s="67">
        <v>50.96</v>
      </c>
      <c r="L56" s="70">
        <v>16.15</v>
      </c>
      <c r="M56" s="187">
        <f t="shared" si="2"/>
        <v>65.06</v>
      </c>
      <c r="N56" s="66">
        <v>32.53</v>
      </c>
      <c r="O56" s="67">
        <v>49.36</v>
      </c>
      <c r="P56" s="67">
        <v>49.36</v>
      </c>
      <c r="Q56" s="70">
        <v>15.35</v>
      </c>
      <c r="R56" s="22" t="s">
        <v>264</v>
      </c>
      <c r="S56" s="70" t="s">
        <v>264</v>
      </c>
      <c r="T56" s="275"/>
      <c r="U56" s="276"/>
      <c r="V56"/>
      <c r="W56"/>
      <c r="X56"/>
      <c r="Y56"/>
      <c r="Z56"/>
      <c r="AA56"/>
      <c r="AB56"/>
      <c r="AC56"/>
      <c r="AD56"/>
      <c r="AE56"/>
      <c r="AF56"/>
    </row>
    <row r="57" spans="1:32" s="11" customFormat="1" ht="19.5" customHeight="1" thickBot="1">
      <c r="A57" s="218" t="s">
        <v>71</v>
      </c>
      <c r="B57" s="216"/>
      <c r="C57" s="216">
        <v>73.60866540923077</v>
      </c>
      <c r="D57" s="216">
        <v>36.80433270461538</v>
      </c>
      <c r="E57" s="216">
        <v>56.34933947076923</v>
      </c>
      <c r="F57" s="216">
        <v>56.34933947076923</v>
      </c>
      <c r="G57" s="216">
        <v>18.22744631923077</v>
      </c>
      <c r="H57" s="216" t="e">
        <v>#REF!</v>
      </c>
      <c r="I57" s="216" t="e">
        <v>#REF!</v>
      </c>
      <c r="J57" s="216" t="e">
        <v>#REF!</v>
      </c>
      <c r="K57" s="216" t="e">
        <v>#REF!</v>
      </c>
      <c r="L57" s="216" t="e">
        <v>#REF!</v>
      </c>
      <c r="M57" s="216" t="e">
        <v>#REF!</v>
      </c>
      <c r="N57" s="216" t="e">
        <v>#REF!</v>
      </c>
      <c r="O57" s="216" t="e">
        <v>#REF!</v>
      </c>
      <c r="P57" s="216" t="e">
        <v>#REF!</v>
      </c>
      <c r="Q57" s="216" t="e">
        <v>#REF!</v>
      </c>
      <c r="R57" s="216" t="s">
        <v>264</v>
      </c>
      <c r="S57" s="217" t="s">
        <v>264</v>
      </c>
      <c r="T57" s="275"/>
      <c r="U57" s="276"/>
      <c r="V57"/>
      <c r="W57"/>
      <c r="X57"/>
      <c r="Y57"/>
      <c r="Z57"/>
      <c r="AA57"/>
      <c r="AB57"/>
      <c r="AC57"/>
      <c r="AD57"/>
      <c r="AE57"/>
      <c r="AF57"/>
    </row>
    <row r="58" spans="1:32" s="11" customFormat="1" ht="18.75" customHeight="1">
      <c r="A58" s="110" t="s">
        <v>102</v>
      </c>
      <c r="B58" s="114" t="s">
        <v>103</v>
      </c>
      <c r="C58" s="103">
        <f t="shared" si="0"/>
        <v>68.88</v>
      </c>
      <c r="D58" s="104">
        <v>34.44</v>
      </c>
      <c r="E58" s="105">
        <v>52.56</v>
      </c>
      <c r="F58" s="105">
        <v>52.56</v>
      </c>
      <c r="G58" s="108">
        <v>16.86</v>
      </c>
      <c r="H58" s="189">
        <f t="shared" si="1"/>
        <v>65.04</v>
      </c>
      <c r="I58" s="104">
        <v>32.52</v>
      </c>
      <c r="J58" s="105">
        <v>50.96</v>
      </c>
      <c r="K58" s="105">
        <v>50.96</v>
      </c>
      <c r="L58" s="102">
        <v>15.58</v>
      </c>
      <c r="M58" s="189">
        <f aca="true" t="shared" si="4" ref="M58:M94">N58/0.5</f>
        <v>62.32</v>
      </c>
      <c r="N58" s="104">
        <v>31.16</v>
      </c>
      <c r="O58" s="105">
        <v>49.36</v>
      </c>
      <c r="P58" s="105">
        <v>49.36</v>
      </c>
      <c r="Q58" s="102">
        <v>14.78</v>
      </c>
      <c r="R58" s="15" t="s">
        <v>264</v>
      </c>
      <c r="S58" s="102" t="s">
        <v>264</v>
      </c>
      <c r="T58" s="275"/>
      <c r="U58" s="276"/>
      <c r="V58"/>
      <c r="W58"/>
      <c r="X58"/>
      <c r="Y58"/>
      <c r="Z58"/>
      <c r="AA58"/>
      <c r="AB58"/>
      <c r="AC58"/>
      <c r="AD58"/>
      <c r="AE58"/>
      <c r="AF58"/>
    </row>
    <row r="59" spans="1:32" s="13" customFormat="1" ht="18.75" customHeight="1">
      <c r="A59" s="111" t="s">
        <v>105</v>
      </c>
      <c r="B59" s="115" t="s">
        <v>104</v>
      </c>
      <c r="C59" s="63">
        <f t="shared" si="0"/>
        <v>69.96</v>
      </c>
      <c r="D59" s="18">
        <v>34.98</v>
      </c>
      <c r="E59" s="19">
        <v>52.56</v>
      </c>
      <c r="F59" s="19">
        <v>52.56</v>
      </c>
      <c r="G59" s="101">
        <v>17.08</v>
      </c>
      <c r="H59" s="190">
        <f t="shared" si="1"/>
        <v>66.12</v>
      </c>
      <c r="I59" s="18">
        <v>33.06</v>
      </c>
      <c r="J59" s="19">
        <v>50.96</v>
      </c>
      <c r="K59" s="19">
        <v>50.96</v>
      </c>
      <c r="L59" s="69">
        <v>15.8</v>
      </c>
      <c r="M59" s="190">
        <f t="shared" si="4"/>
        <v>63.4</v>
      </c>
      <c r="N59" s="18">
        <v>31.7</v>
      </c>
      <c r="O59" s="19">
        <v>49.36</v>
      </c>
      <c r="P59" s="19">
        <v>49.36</v>
      </c>
      <c r="Q59" s="69">
        <v>15</v>
      </c>
      <c r="R59" s="21" t="s">
        <v>264</v>
      </c>
      <c r="S59" s="69" t="s">
        <v>264</v>
      </c>
      <c r="T59" s="275" t="s">
        <v>385</v>
      </c>
      <c r="U59" s="276"/>
      <c r="V59"/>
      <c r="W59"/>
      <c r="X59"/>
      <c r="Y59"/>
      <c r="Z59"/>
      <c r="AA59"/>
      <c r="AB59"/>
      <c r="AC59"/>
      <c r="AD59"/>
      <c r="AE59"/>
      <c r="AF59"/>
    </row>
    <row r="60" spans="1:32" s="11" customFormat="1" ht="18.75" customHeight="1">
      <c r="A60" s="111" t="s">
        <v>157</v>
      </c>
      <c r="B60" s="115" t="s">
        <v>158</v>
      </c>
      <c r="C60" s="63">
        <f t="shared" si="0"/>
        <v>69.96</v>
      </c>
      <c r="D60" s="18">
        <v>34.98</v>
      </c>
      <c r="E60" s="19">
        <v>52.56</v>
      </c>
      <c r="F60" s="19">
        <v>52.56</v>
      </c>
      <c r="G60" s="101">
        <v>17.08</v>
      </c>
      <c r="H60" s="190">
        <f t="shared" si="1"/>
        <v>66.12</v>
      </c>
      <c r="I60" s="18">
        <v>33.06</v>
      </c>
      <c r="J60" s="19">
        <v>50.96</v>
      </c>
      <c r="K60" s="19">
        <v>50.96</v>
      </c>
      <c r="L60" s="69">
        <v>15.8</v>
      </c>
      <c r="M60" s="190">
        <f t="shared" si="4"/>
        <v>63.4</v>
      </c>
      <c r="N60" s="18">
        <v>31.7</v>
      </c>
      <c r="O60" s="19">
        <v>49.36</v>
      </c>
      <c r="P60" s="19">
        <v>49.36</v>
      </c>
      <c r="Q60" s="69">
        <v>15</v>
      </c>
      <c r="R60" s="21" t="s">
        <v>264</v>
      </c>
      <c r="S60" s="69" t="s">
        <v>264</v>
      </c>
      <c r="T60" s="275"/>
      <c r="U60" s="276"/>
      <c r="V60"/>
      <c r="W60"/>
      <c r="X60"/>
      <c r="Y60"/>
      <c r="Z60"/>
      <c r="AA60"/>
      <c r="AB60"/>
      <c r="AC60"/>
      <c r="AD60"/>
      <c r="AE60"/>
      <c r="AF60"/>
    </row>
    <row r="61" spans="1:32" s="11" customFormat="1" ht="18.75" customHeight="1">
      <c r="A61" s="112" t="s">
        <v>159</v>
      </c>
      <c r="B61" s="116" t="s">
        <v>160</v>
      </c>
      <c r="C61" s="63">
        <f t="shared" si="0"/>
        <v>69.96</v>
      </c>
      <c r="D61" s="18">
        <v>34.98</v>
      </c>
      <c r="E61" s="19">
        <v>52.56</v>
      </c>
      <c r="F61" s="19">
        <v>52.56</v>
      </c>
      <c r="G61" s="101">
        <v>17.08</v>
      </c>
      <c r="H61" s="190">
        <f t="shared" si="1"/>
        <v>66.12</v>
      </c>
      <c r="I61" s="18">
        <v>33.06</v>
      </c>
      <c r="J61" s="19">
        <v>50.96</v>
      </c>
      <c r="K61" s="19">
        <v>50.96</v>
      </c>
      <c r="L61" s="69">
        <v>15.8</v>
      </c>
      <c r="M61" s="190">
        <f t="shared" si="4"/>
        <v>63.4</v>
      </c>
      <c r="N61" s="18">
        <v>31.7</v>
      </c>
      <c r="O61" s="19">
        <v>49.36</v>
      </c>
      <c r="P61" s="19">
        <v>49.36</v>
      </c>
      <c r="Q61" s="69">
        <v>15</v>
      </c>
      <c r="R61" s="21" t="s">
        <v>264</v>
      </c>
      <c r="S61" s="17" t="s">
        <v>264</v>
      </c>
      <c r="T61" s="275"/>
      <c r="U61" s="276"/>
      <c r="V61"/>
      <c r="W61"/>
      <c r="X61"/>
      <c r="Y61"/>
      <c r="Z61"/>
      <c r="AA61"/>
      <c r="AB61"/>
      <c r="AC61"/>
      <c r="AD61"/>
      <c r="AE61"/>
      <c r="AF61"/>
    </row>
    <row r="62" spans="1:32" s="24" customFormat="1" ht="18.75" customHeight="1">
      <c r="A62" s="111" t="s">
        <v>106</v>
      </c>
      <c r="B62" s="115" t="s">
        <v>107</v>
      </c>
      <c r="C62" s="63">
        <f t="shared" si="0"/>
        <v>70.82</v>
      </c>
      <c r="D62" s="18">
        <v>35.41</v>
      </c>
      <c r="E62" s="19">
        <v>52.56</v>
      </c>
      <c r="F62" s="19">
        <v>52.56</v>
      </c>
      <c r="G62" s="101">
        <v>17.26</v>
      </c>
      <c r="H62" s="190">
        <f t="shared" si="1"/>
        <v>66.98</v>
      </c>
      <c r="I62" s="18">
        <v>33.49</v>
      </c>
      <c r="J62" s="19">
        <v>50.96</v>
      </c>
      <c r="K62" s="19">
        <v>50.96</v>
      </c>
      <c r="L62" s="69">
        <v>15.98</v>
      </c>
      <c r="M62" s="190">
        <f t="shared" si="4"/>
        <v>64.26</v>
      </c>
      <c r="N62" s="18">
        <v>32.13</v>
      </c>
      <c r="O62" s="19">
        <v>49.36</v>
      </c>
      <c r="P62" s="19">
        <v>49.36</v>
      </c>
      <c r="Q62" s="69">
        <v>15.18</v>
      </c>
      <c r="R62" s="21" t="s">
        <v>264</v>
      </c>
      <c r="S62" s="69" t="s">
        <v>264</v>
      </c>
      <c r="T62" s="275"/>
      <c r="U62" s="276"/>
      <c r="V62"/>
      <c r="W62"/>
      <c r="X62"/>
      <c r="Y62"/>
      <c r="Z62"/>
      <c r="AA62"/>
      <c r="AB62"/>
      <c r="AC62"/>
      <c r="AD62"/>
      <c r="AE62"/>
      <c r="AF62"/>
    </row>
    <row r="63" spans="1:32" s="24" customFormat="1" ht="18.75" customHeight="1">
      <c r="A63" s="112" t="s">
        <v>163</v>
      </c>
      <c r="B63" s="116" t="s">
        <v>164</v>
      </c>
      <c r="C63" s="63">
        <f t="shared" si="0"/>
        <v>70.82</v>
      </c>
      <c r="D63" s="18">
        <v>35.41</v>
      </c>
      <c r="E63" s="19">
        <v>52.56</v>
      </c>
      <c r="F63" s="19">
        <v>52.56</v>
      </c>
      <c r="G63" s="101">
        <v>17.26</v>
      </c>
      <c r="H63" s="190">
        <f t="shared" si="1"/>
        <v>66.98</v>
      </c>
      <c r="I63" s="18">
        <v>33.49</v>
      </c>
      <c r="J63" s="19">
        <v>50.96</v>
      </c>
      <c r="K63" s="19">
        <v>50.96</v>
      </c>
      <c r="L63" s="69">
        <v>15.98</v>
      </c>
      <c r="M63" s="190">
        <f t="shared" si="4"/>
        <v>64.26</v>
      </c>
      <c r="N63" s="18">
        <v>32.13</v>
      </c>
      <c r="O63" s="19">
        <v>49.36</v>
      </c>
      <c r="P63" s="19">
        <v>49.36</v>
      </c>
      <c r="Q63" s="69">
        <v>15.18</v>
      </c>
      <c r="R63" s="21" t="s">
        <v>264</v>
      </c>
      <c r="S63" s="69" t="s">
        <v>264</v>
      </c>
      <c r="T63" s="275" t="s">
        <v>386</v>
      </c>
      <c r="U63" s="276"/>
      <c r="V63"/>
      <c r="W63"/>
      <c r="X63"/>
      <c r="Y63"/>
      <c r="Z63"/>
      <c r="AA63"/>
      <c r="AB63"/>
      <c r="AC63"/>
      <c r="AD63"/>
      <c r="AE63"/>
      <c r="AF63"/>
    </row>
    <row r="64" spans="1:32" s="24" customFormat="1" ht="18.75" customHeight="1">
      <c r="A64" s="112" t="s">
        <v>165</v>
      </c>
      <c r="B64" s="116" t="s">
        <v>39</v>
      </c>
      <c r="C64" s="63">
        <f t="shared" si="0"/>
        <v>68.88</v>
      </c>
      <c r="D64" s="18">
        <v>34.44</v>
      </c>
      <c r="E64" s="19">
        <v>52.56</v>
      </c>
      <c r="F64" s="19">
        <v>52.56</v>
      </c>
      <c r="G64" s="101">
        <v>16.86</v>
      </c>
      <c r="H64" s="190">
        <f t="shared" si="1"/>
        <v>65.04</v>
      </c>
      <c r="I64" s="18">
        <v>32.52</v>
      </c>
      <c r="J64" s="19">
        <v>50.96</v>
      </c>
      <c r="K64" s="19">
        <v>50.96</v>
      </c>
      <c r="L64" s="69">
        <v>15.58</v>
      </c>
      <c r="M64" s="190">
        <f t="shared" si="4"/>
        <v>62.32</v>
      </c>
      <c r="N64" s="18">
        <v>31.16</v>
      </c>
      <c r="O64" s="19">
        <v>49.36</v>
      </c>
      <c r="P64" s="19">
        <v>49.36</v>
      </c>
      <c r="Q64" s="69">
        <v>14.78</v>
      </c>
      <c r="R64" s="21" t="s">
        <v>264</v>
      </c>
      <c r="S64" s="69" t="s">
        <v>264</v>
      </c>
      <c r="T64" s="275"/>
      <c r="U64" s="276"/>
      <c r="V64"/>
      <c r="W64"/>
      <c r="X64"/>
      <c r="Y64"/>
      <c r="Z64"/>
      <c r="AA64"/>
      <c r="AB64"/>
      <c r="AC64"/>
      <c r="AD64"/>
      <c r="AE64"/>
      <c r="AF64"/>
    </row>
    <row r="65" spans="1:32" s="24" customFormat="1" ht="18.75" customHeight="1">
      <c r="A65" s="112" t="s">
        <v>166</v>
      </c>
      <c r="B65" s="116" t="s">
        <v>40</v>
      </c>
      <c r="C65" s="63">
        <f t="shared" si="0"/>
        <v>68.88</v>
      </c>
      <c r="D65" s="18">
        <v>34.44</v>
      </c>
      <c r="E65" s="19">
        <v>52.56</v>
      </c>
      <c r="F65" s="19">
        <v>52.56</v>
      </c>
      <c r="G65" s="101">
        <v>16.86</v>
      </c>
      <c r="H65" s="190">
        <f t="shared" si="1"/>
        <v>65.04</v>
      </c>
      <c r="I65" s="18">
        <v>32.52</v>
      </c>
      <c r="J65" s="19">
        <v>50.96</v>
      </c>
      <c r="K65" s="19">
        <v>50.96</v>
      </c>
      <c r="L65" s="69">
        <v>15.58</v>
      </c>
      <c r="M65" s="190">
        <f t="shared" si="4"/>
        <v>62.32</v>
      </c>
      <c r="N65" s="18">
        <v>31.16</v>
      </c>
      <c r="O65" s="19">
        <v>49.36</v>
      </c>
      <c r="P65" s="19">
        <v>49.36</v>
      </c>
      <c r="Q65" s="69">
        <v>14.78</v>
      </c>
      <c r="R65" s="21" t="s">
        <v>264</v>
      </c>
      <c r="S65" s="69" t="s">
        <v>264</v>
      </c>
      <c r="T65" s="275"/>
      <c r="U65" s="276"/>
      <c r="V65"/>
      <c r="W65"/>
      <c r="X65"/>
      <c r="Y65"/>
      <c r="Z65"/>
      <c r="AA65"/>
      <c r="AB65"/>
      <c r="AC65"/>
      <c r="AD65"/>
      <c r="AE65"/>
      <c r="AF65"/>
    </row>
    <row r="66" spans="1:32" s="24" customFormat="1" ht="18.75" customHeight="1">
      <c r="A66" s="112" t="s">
        <v>167</v>
      </c>
      <c r="B66" s="116" t="s">
        <v>41</v>
      </c>
      <c r="C66" s="63">
        <f t="shared" si="0"/>
        <v>68.88</v>
      </c>
      <c r="D66" s="18">
        <v>34.44</v>
      </c>
      <c r="E66" s="19">
        <v>52.56</v>
      </c>
      <c r="F66" s="19">
        <v>52.56</v>
      </c>
      <c r="G66" s="101">
        <v>16.86</v>
      </c>
      <c r="H66" s="190">
        <f t="shared" si="1"/>
        <v>65.04</v>
      </c>
      <c r="I66" s="18">
        <v>32.52</v>
      </c>
      <c r="J66" s="19">
        <v>50.96</v>
      </c>
      <c r="K66" s="19">
        <v>50.96</v>
      </c>
      <c r="L66" s="69">
        <v>15.58</v>
      </c>
      <c r="M66" s="190">
        <f t="shared" si="4"/>
        <v>62.32</v>
      </c>
      <c r="N66" s="18">
        <v>31.16</v>
      </c>
      <c r="O66" s="19">
        <v>49.36</v>
      </c>
      <c r="P66" s="19">
        <v>49.36</v>
      </c>
      <c r="Q66" s="69">
        <v>14.78</v>
      </c>
      <c r="R66" s="279" t="s">
        <v>264</v>
      </c>
      <c r="S66" s="69" t="s">
        <v>264</v>
      </c>
      <c r="T66" s="275"/>
      <c r="U66" s="276"/>
      <c r="V66"/>
      <c r="W66"/>
      <c r="X66"/>
      <c r="Y66"/>
      <c r="Z66"/>
      <c r="AA66"/>
      <c r="AB66"/>
      <c r="AC66"/>
      <c r="AD66"/>
      <c r="AE66"/>
      <c r="AF66"/>
    </row>
    <row r="67" spans="1:32" s="24" customFormat="1" ht="18.75" customHeight="1">
      <c r="A67" s="112" t="s">
        <v>168</v>
      </c>
      <c r="B67" s="116" t="s">
        <v>42</v>
      </c>
      <c r="C67" s="63">
        <f t="shared" si="0"/>
        <v>68.88</v>
      </c>
      <c r="D67" s="18">
        <v>34.44</v>
      </c>
      <c r="E67" s="19">
        <v>52.56</v>
      </c>
      <c r="F67" s="19">
        <v>52.56</v>
      </c>
      <c r="G67" s="101">
        <v>16.86</v>
      </c>
      <c r="H67" s="190">
        <f t="shared" si="1"/>
        <v>65.04</v>
      </c>
      <c r="I67" s="18">
        <v>32.52</v>
      </c>
      <c r="J67" s="19">
        <v>50.96</v>
      </c>
      <c r="K67" s="19">
        <v>50.96</v>
      </c>
      <c r="L67" s="69">
        <v>15.58</v>
      </c>
      <c r="M67" s="190">
        <f t="shared" si="4"/>
        <v>62.32</v>
      </c>
      <c r="N67" s="18">
        <v>31.16</v>
      </c>
      <c r="O67" s="19">
        <v>49.36</v>
      </c>
      <c r="P67" s="19">
        <v>49.36</v>
      </c>
      <c r="Q67" s="69">
        <v>14.78</v>
      </c>
      <c r="R67" s="279" t="s">
        <v>264</v>
      </c>
      <c r="S67" s="69" t="s">
        <v>264</v>
      </c>
      <c r="T67" s="275" t="s">
        <v>387</v>
      </c>
      <c r="U67" s="276"/>
      <c r="V67"/>
      <c r="W67"/>
      <c r="X67"/>
      <c r="Y67"/>
      <c r="Z67"/>
      <c r="AA67"/>
      <c r="AB67"/>
      <c r="AC67"/>
      <c r="AD67"/>
      <c r="AE67"/>
      <c r="AF67"/>
    </row>
    <row r="68" spans="1:32" s="24" customFormat="1" ht="18.75" customHeight="1">
      <c r="A68" s="112" t="s">
        <v>169</v>
      </c>
      <c r="B68" s="116" t="s">
        <v>43</v>
      </c>
      <c r="C68" s="63">
        <f t="shared" si="0"/>
        <v>68.88</v>
      </c>
      <c r="D68" s="18">
        <v>34.44</v>
      </c>
      <c r="E68" s="19">
        <v>52.56</v>
      </c>
      <c r="F68" s="19">
        <v>52.56</v>
      </c>
      <c r="G68" s="101">
        <v>16.86</v>
      </c>
      <c r="H68" s="190">
        <f t="shared" si="1"/>
        <v>65.04</v>
      </c>
      <c r="I68" s="18">
        <v>32.52</v>
      </c>
      <c r="J68" s="19">
        <v>50.96</v>
      </c>
      <c r="K68" s="19">
        <v>50.96</v>
      </c>
      <c r="L68" s="69">
        <v>15.58</v>
      </c>
      <c r="M68" s="190">
        <f t="shared" si="4"/>
        <v>62.32</v>
      </c>
      <c r="N68" s="18">
        <v>31.16</v>
      </c>
      <c r="O68" s="19">
        <v>49.36</v>
      </c>
      <c r="P68" s="19">
        <v>49.36</v>
      </c>
      <c r="Q68" s="69">
        <v>14.78</v>
      </c>
      <c r="R68" s="279" t="s">
        <v>264</v>
      </c>
      <c r="S68" s="69" t="s">
        <v>264</v>
      </c>
      <c r="T68" s="275"/>
      <c r="U68" s="276"/>
      <c r="V68"/>
      <c r="W68"/>
      <c r="X68"/>
      <c r="Y68"/>
      <c r="Z68"/>
      <c r="AA68"/>
      <c r="AB68"/>
      <c r="AC68"/>
      <c r="AD68"/>
      <c r="AE68"/>
      <c r="AF68"/>
    </row>
    <row r="69" spans="1:32" s="24" customFormat="1" ht="18.75" customHeight="1">
      <c r="A69" s="112" t="s">
        <v>170</v>
      </c>
      <c r="B69" s="116" t="s">
        <v>45</v>
      </c>
      <c r="C69" s="63">
        <f t="shared" si="0"/>
        <v>68.88</v>
      </c>
      <c r="D69" s="18">
        <v>34.44</v>
      </c>
      <c r="E69" s="19">
        <v>52.56</v>
      </c>
      <c r="F69" s="19">
        <v>52.56</v>
      </c>
      <c r="G69" s="101">
        <v>16.86</v>
      </c>
      <c r="H69" s="190">
        <f t="shared" si="1"/>
        <v>65.04</v>
      </c>
      <c r="I69" s="18">
        <v>32.52</v>
      </c>
      <c r="J69" s="19">
        <v>50.96</v>
      </c>
      <c r="K69" s="19">
        <v>50.96</v>
      </c>
      <c r="L69" s="69">
        <v>15.58</v>
      </c>
      <c r="M69" s="190">
        <f t="shared" si="4"/>
        <v>62.32</v>
      </c>
      <c r="N69" s="18">
        <v>31.16</v>
      </c>
      <c r="O69" s="19">
        <v>49.36</v>
      </c>
      <c r="P69" s="19">
        <v>49.36</v>
      </c>
      <c r="Q69" s="69">
        <v>14.78</v>
      </c>
      <c r="R69" s="279" t="s">
        <v>264</v>
      </c>
      <c r="S69" s="69" t="s">
        <v>264</v>
      </c>
      <c r="T69" s="275"/>
      <c r="U69" s="276"/>
      <c r="V69"/>
      <c r="W69"/>
      <c r="X69"/>
      <c r="Y69"/>
      <c r="Z69"/>
      <c r="AA69"/>
      <c r="AB69"/>
      <c r="AC69"/>
      <c r="AD69"/>
      <c r="AE69"/>
      <c r="AF69"/>
    </row>
    <row r="70" spans="1:32" s="195" customFormat="1" ht="18.75" customHeight="1">
      <c r="A70" s="112" t="s">
        <v>171</v>
      </c>
      <c r="B70" s="116" t="s">
        <v>44</v>
      </c>
      <c r="C70" s="63">
        <f t="shared" si="0"/>
        <v>68.88</v>
      </c>
      <c r="D70" s="18">
        <v>34.44</v>
      </c>
      <c r="E70" s="19">
        <v>52.56</v>
      </c>
      <c r="F70" s="19">
        <v>52.56</v>
      </c>
      <c r="G70" s="101">
        <v>16.86</v>
      </c>
      <c r="H70" s="190">
        <f t="shared" si="1"/>
        <v>65.04</v>
      </c>
      <c r="I70" s="18">
        <v>32.52</v>
      </c>
      <c r="J70" s="19">
        <v>50.96</v>
      </c>
      <c r="K70" s="19">
        <v>50.96</v>
      </c>
      <c r="L70" s="69">
        <v>15.58</v>
      </c>
      <c r="M70" s="190">
        <f t="shared" si="4"/>
        <v>62.32</v>
      </c>
      <c r="N70" s="18">
        <v>31.16</v>
      </c>
      <c r="O70" s="19">
        <v>49.36</v>
      </c>
      <c r="P70" s="19">
        <v>49.36</v>
      </c>
      <c r="Q70" s="69">
        <v>14.78</v>
      </c>
      <c r="R70" s="279" t="s">
        <v>264</v>
      </c>
      <c r="S70" s="69" t="s">
        <v>264</v>
      </c>
      <c r="T70" s="275"/>
      <c r="U70" s="276"/>
      <c r="V70"/>
      <c r="W70"/>
      <c r="X70"/>
      <c r="Y70"/>
      <c r="Z70"/>
      <c r="AA70"/>
      <c r="AB70"/>
      <c r="AC70"/>
      <c r="AD70"/>
      <c r="AE70"/>
      <c r="AF70"/>
    </row>
    <row r="71" spans="1:32" s="24" customFormat="1" ht="18.75" customHeight="1">
      <c r="A71" s="112" t="s">
        <v>172</v>
      </c>
      <c r="B71" s="116" t="s">
        <v>58</v>
      </c>
      <c r="C71" s="63">
        <f t="shared" si="0"/>
        <v>70.82</v>
      </c>
      <c r="D71" s="18">
        <v>35.41</v>
      </c>
      <c r="E71" s="19">
        <v>52.56</v>
      </c>
      <c r="F71" s="19">
        <v>52.56</v>
      </c>
      <c r="G71" s="101">
        <v>17.26</v>
      </c>
      <c r="H71" s="190">
        <f t="shared" si="1"/>
        <v>66.98</v>
      </c>
      <c r="I71" s="18">
        <v>33.49</v>
      </c>
      <c r="J71" s="19">
        <v>50.96</v>
      </c>
      <c r="K71" s="19">
        <v>50.96</v>
      </c>
      <c r="L71" s="69">
        <v>15.98</v>
      </c>
      <c r="M71" s="190">
        <f t="shared" si="4"/>
        <v>64.26</v>
      </c>
      <c r="N71" s="18">
        <v>32.13</v>
      </c>
      <c r="O71" s="19">
        <v>49.36</v>
      </c>
      <c r="P71" s="19">
        <v>49.36</v>
      </c>
      <c r="Q71" s="69">
        <v>15.18</v>
      </c>
      <c r="R71" s="279" t="s">
        <v>264</v>
      </c>
      <c r="S71" s="69" t="s">
        <v>264</v>
      </c>
      <c r="T71" s="275" t="s">
        <v>388</v>
      </c>
      <c r="U71" s="276"/>
      <c r="V71"/>
      <c r="W71"/>
      <c r="X71"/>
      <c r="Y71"/>
      <c r="Z71"/>
      <c r="AA71"/>
      <c r="AB71"/>
      <c r="AC71"/>
      <c r="AD71"/>
      <c r="AE71"/>
      <c r="AF71"/>
    </row>
    <row r="72" spans="1:32" s="24" customFormat="1" ht="18.75" customHeight="1">
      <c r="A72" s="112" t="s">
        <v>173</v>
      </c>
      <c r="B72" s="117" t="s">
        <v>59</v>
      </c>
      <c r="C72" s="63">
        <f t="shared" si="0"/>
        <v>70.82</v>
      </c>
      <c r="D72" s="18">
        <v>35.41</v>
      </c>
      <c r="E72" s="19">
        <v>52.56</v>
      </c>
      <c r="F72" s="19">
        <v>52.56</v>
      </c>
      <c r="G72" s="101">
        <v>17.26</v>
      </c>
      <c r="H72" s="190">
        <f t="shared" si="1"/>
        <v>66.98</v>
      </c>
      <c r="I72" s="18">
        <v>33.49</v>
      </c>
      <c r="J72" s="19">
        <v>50.96</v>
      </c>
      <c r="K72" s="19">
        <v>50.96</v>
      </c>
      <c r="L72" s="69">
        <v>15.98</v>
      </c>
      <c r="M72" s="190">
        <f t="shared" si="4"/>
        <v>64.26</v>
      </c>
      <c r="N72" s="18">
        <v>32.13</v>
      </c>
      <c r="O72" s="19">
        <v>49.36</v>
      </c>
      <c r="P72" s="19">
        <v>49.36</v>
      </c>
      <c r="Q72" s="69">
        <v>15.18</v>
      </c>
      <c r="R72" s="279" t="s">
        <v>264</v>
      </c>
      <c r="S72" s="69" t="s">
        <v>264</v>
      </c>
      <c r="T72" s="275"/>
      <c r="U72" s="276"/>
      <c r="V72"/>
      <c r="W72"/>
      <c r="X72"/>
      <c r="Y72"/>
      <c r="Z72"/>
      <c r="AA72"/>
      <c r="AB72"/>
      <c r="AC72"/>
      <c r="AD72"/>
      <c r="AE72"/>
      <c r="AF72"/>
    </row>
    <row r="73" spans="1:32" s="24" customFormat="1" ht="18.75" customHeight="1">
      <c r="A73" s="112" t="s">
        <v>176</v>
      </c>
      <c r="B73" s="118" t="s">
        <v>177</v>
      </c>
      <c r="C73" s="63">
        <f t="shared" si="0"/>
        <v>69.96</v>
      </c>
      <c r="D73" s="18">
        <v>34.98</v>
      </c>
      <c r="E73" s="19">
        <v>52.56</v>
      </c>
      <c r="F73" s="19">
        <v>52.56</v>
      </c>
      <c r="G73" s="101">
        <v>17.08</v>
      </c>
      <c r="H73" s="190">
        <f t="shared" si="1"/>
        <v>66.12</v>
      </c>
      <c r="I73" s="18">
        <v>33.06</v>
      </c>
      <c r="J73" s="19">
        <v>50.96</v>
      </c>
      <c r="K73" s="19">
        <v>50.96</v>
      </c>
      <c r="L73" s="69">
        <v>15.8</v>
      </c>
      <c r="M73" s="190">
        <f t="shared" si="4"/>
        <v>63.4</v>
      </c>
      <c r="N73" s="18">
        <v>31.7</v>
      </c>
      <c r="O73" s="19">
        <v>49.36</v>
      </c>
      <c r="P73" s="19">
        <v>49.36</v>
      </c>
      <c r="Q73" s="69">
        <v>15</v>
      </c>
      <c r="R73" s="21" t="s">
        <v>264</v>
      </c>
      <c r="S73" s="69" t="s">
        <v>264</v>
      </c>
      <c r="T73" s="275"/>
      <c r="U73" s="276"/>
      <c r="V73"/>
      <c r="W73"/>
      <c r="X73"/>
      <c r="Y73"/>
      <c r="Z73"/>
      <c r="AA73"/>
      <c r="AB73"/>
      <c r="AC73"/>
      <c r="AD73"/>
      <c r="AE73"/>
      <c r="AF73"/>
    </row>
    <row r="74" spans="1:32" s="24" customFormat="1" ht="18.75" customHeight="1" thickBot="1">
      <c r="A74" s="113" t="s">
        <v>62</v>
      </c>
      <c r="B74" s="119" t="s">
        <v>180</v>
      </c>
      <c r="C74" s="65">
        <f t="shared" si="0"/>
        <v>70.82</v>
      </c>
      <c r="D74" s="66">
        <v>35.41</v>
      </c>
      <c r="E74" s="67">
        <v>52.56</v>
      </c>
      <c r="F74" s="67">
        <v>52.56</v>
      </c>
      <c r="G74" s="109">
        <v>17.26</v>
      </c>
      <c r="H74" s="186">
        <f t="shared" si="1"/>
        <v>66.98</v>
      </c>
      <c r="I74" s="66">
        <v>33.49</v>
      </c>
      <c r="J74" s="67">
        <v>50.96</v>
      </c>
      <c r="K74" s="67">
        <v>50.96</v>
      </c>
      <c r="L74" s="70">
        <v>15.98</v>
      </c>
      <c r="M74" s="186">
        <f t="shared" si="4"/>
        <v>64.26</v>
      </c>
      <c r="N74" s="66">
        <v>32.13</v>
      </c>
      <c r="O74" s="67">
        <v>49.36</v>
      </c>
      <c r="P74" s="67">
        <v>49.36</v>
      </c>
      <c r="Q74" s="70">
        <v>15.18</v>
      </c>
      <c r="R74" s="22" t="s">
        <v>264</v>
      </c>
      <c r="S74" s="70" t="s">
        <v>264</v>
      </c>
      <c r="T74" s="275"/>
      <c r="U74" s="276"/>
      <c r="V74"/>
      <c r="W74"/>
      <c r="X74"/>
      <c r="Y74"/>
      <c r="Z74"/>
      <c r="AA74"/>
      <c r="AB74"/>
      <c r="AC74"/>
      <c r="AD74"/>
      <c r="AE74"/>
      <c r="AF74"/>
    </row>
    <row r="75" spans="1:32" s="24" customFormat="1" ht="19.5" customHeight="1" thickBot="1">
      <c r="A75" s="223" t="s">
        <v>73</v>
      </c>
      <c r="B75" s="255"/>
      <c r="C75" s="216">
        <v>72.53351844923077</v>
      </c>
      <c r="D75" s="216">
        <v>36.266759224615384</v>
      </c>
      <c r="E75" s="216">
        <v>56.34933947076923</v>
      </c>
      <c r="F75" s="216">
        <v>56.34933947076923</v>
      </c>
      <c r="G75" s="216">
        <v>18.003457369230766</v>
      </c>
      <c r="H75" s="216" t="e">
        <v>#REF!</v>
      </c>
      <c r="I75" s="216" t="e">
        <v>#REF!</v>
      </c>
      <c r="J75" s="216" t="e">
        <v>#REF!</v>
      </c>
      <c r="K75" s="216" t="e">
        <v>#REF!</v>
      </c>
      <c r="L75" s="216" t="e">
        <v>#REF!</v>
      </c>
      <c r="M75" s="216" t="e">
        <v>#REF!</v>
      </c>
      <c r="N75" s="216" t="e">
        <v>#REF!</v>
      </c>
      <c r="O75" s="216" t="e">
        <v>#REF!</v>
      </c>
      <c r="P75" s="216" t="e">
        <v>#REF!</v>
      </c>
      <c r="Q75" s="216" t="e">
        <v>#REF!</v>
      </c>
      <c r="R75" s="256" t="s">
        <v>264</v>
      </c>
      <c r="S75" s="257" t="s">
        <v>264</v>
      </c>
      <c r="T75" s="275" t="s">
        <v>389</v>
      </c>
      <c r="U75" s="276"/>
      <c r="V75"/>
      <c r="W75"/>
      <c r="X75"/>
      <c r="Y75"/>
      <c r="Z75"/>
      <c r="AA75"/>
      <c r="AB75"/>
      <c r="AC75"/>
      <c r="AD75"/>
      <c r="AE75"/>
      <c r="AF75"/>
    </row>
    <row r="76" spans="1:21" ht="18.75" customHeight="1">
      <c r="A76" s="94" t="s">
        <v>202</v>
      </c>
      <c r="B76" s="132" t="s">
        <v>203</v>
      </c>
      <c r="C76" s="106">
        <f t="shared" si="0"/>
        <v>71.16</v>
      </c>
      <c r="D76" s="104">
        <v>35.58</v>
      </c>
      <c r="E76" s="105">
        <v>52.56</v>
      </c>
      <c r="F76" s="105">
        <v>52.56</v>
      </c>
      <c r="G76" s="108">
        <v>17.33</v>
      </c>
      <c r="H76" s="189">
        <f t="shared" si="1"/>
        <v>67.32</v>
      </c>
      <c r="I76" s="104">
        <v>33.66</v>
      </c>
      <c r="J76" s="105">
        <v>50.96</v>
      </c>
      <c r="K76" s="105">
        <v>50.96</v>
      </c>
      <c r="L76" s="102">
        <v>16.05</v>
      </c>
      <c r="M76" s="189">
        <f t="shared" si="4"/>
        <v>64.6</v>
      </c>
      <c r="N76" s="104">
        <v>32.3</v>
      </c>
      <c r="O76" s="105">
        <v>49.36</v>
      </c>
      <c r="P76" s="105">
        <v>49.36</v>
      </c>
      <c r="Q76" s="102">
        <v>15.25</v>
      </c>
      <c r="R76" s="183" t="s">
        <v>264</v>
      </c>
      <c r="S76" s="181" t="s">
        <v>264</v>
      </c>
      <c r="T76" s="275"/>
      <c r="U76" s="276"/>
    </row>
    <row r="77" spans="1:21" ht="18.75" customHeight="1">
      <c r="A77" s="93" t="s">
        <v>206</v>
      </c>
      <c r="B77" s="99" t="s">
        <v>207</v>
      </c>
      <c r="C77" s="62">
        <f t="shared" si="0"/>
        <v>72.58</v>
      </c>
      <c r="D77" s="18">
        <v>36.29</v>
      </c>
      <c r="E77" s="19">
        <v>52.56</v>
      </c>
      <c r="F77" s="19">
        <v>52.56</v>
      </c>
      <c r="G77" s="101">
        <v>17.63</v>
      </c>
      <c r="H77" s="190">
        <f t="shared" si="1"/>
        <v>68.74</v>
      </c>
      <c r="I77" s="18">
        <v>34.37</v>
      </c>
      <c r="J77" s="19">
        <v>50.96</v>
      </c>
      <c r="K77" s="19">
        <v>50.96</v>
      </c>
      <c r="L77" s="69">
        <v>16.35</v>
      </c>
      <c r="M77" s="190">
        <f t="shared" si="4"/>
        <v>66.02</v>
      </c>
      <c r="N77" s="18">
        <v>33.01</v>
      </c>
      <c r="O77" s="19">
        <v>49.36</v>
      </c>
      <c r="P77" s="19">
        <v>49.36</v>
      </c>
      <c r="Q77" s="69">
        <v>15.55</v>
      </c>
      <c r="R77" s="25" t="s">
        <v>264</v>
      </c>
      <c r="S77" s="69" t="s">
        <v>264</v>
      </c>
      <c r="T77" s="275"/>
      <c r="U77" s="276"/>
    </row>
    <row r="78" spans="1:32" s="24" customFormat="1" ht="18.75" customHeight="1">
      <c r="A78" s="111" t="s">
        <v>74</v>
      </c>
      <c r="B78" s="122" t="s">
        <v>182</v>
      </c>
      <c r="C78" s="62">
        <f t="shared" si="0"/>
        <v>70.84</v>
      </c>
      <c r="D78" s="178">
        <v>35.42</v>
      </c>
      <c r="E78" s="179">
        <v>52.56</v>
      </c>
      <c r="F78" s="179">
        <v>52.56</v>
      </c>
      <c r="G78" s="180">
        <v>17.26</v>
      </c>
      <c r="H78" s="190">
        <f t="shared" si="1"/>
        <v>67</v>
      </c>
      <c r="I78" s="18">
        <v>33.5</v>
      </c>
      <c r="J78" s="19">
        <v>50.96</v>
      </c>
      <c r="K78" s="19">
        <v>50.96</v>
      </c>
      <c r="L78" s="69">
        <v>15.98</v>
      </c>
      <c r="M78" s="190">
        <f t="shared" si="4"/>
        <v>64.28</v>
      </c>
      <c r="N78" s="18">
        <v>32.14</v>
      </c>
      <c r="O78" s="179">
        <v>49.36</v>
      </c>
      <c r="P78" s="179">
        <v>49.36</v>
      </c>
      <c r="Q78" s="181">
        <v>15.18</v>
      </c>
      <c r="R78" s="182" t="s">
        <v>264</v>
      </c>
      <c r="S78" s="181" t="s">
        <v>264</v>
      </c>
      <c r="T78" s="275"/>
      <c r="U78" s="276"/>
      <c r="V78"/>
      <c r="W78"/>
      <c r="X78"/>
      <c r="Y78"/>
      <c r="Z78"/>
      <c r="AA78"/>
      <c r="AB78"/>
      <c r="AC78"/>
      <c r="AD78"/>
      <c r="AE78"/>
      <c r="AF78"/>
    </row>
    <row r="79" spans="1:32" s="24" customFormat="1" ht="18.75" customHeight="1">
      <c r="A79" s="112" t="s">
        <v>111</v>
      </c>
      <c r="B79" s="117" t="s">
        <v>110</v>
      </c>
      <c r="C79" s="62">
        <f t="shared" si="0"/>
        <v>70.84</v>
      </c>
      <c r="D79" s="18">
        <v>35.42</v>
      </c>
      <c r="E79" s="19">
        <v>52.56</v>
      </c>
      <c r="F79" s="19">
        <v>52.56</v>
      </c>
      <c r="G79" s="101">
        <v>17.26</v>
      </c>
      <c r="H79" s="190">
        <f t="shared" si="1"/>
        <v>67</v>
      </c>
      <c r="I79" s="18">
        <v>33.5</v>
      </c>
      <c r="J79" s="19">
        <v>50.96</v>
      </c>
      <c r="K79" s="19">
        <v>50.96</v>
      </c>
      <c r="L79" s="69">
        <v>15.98</v>
      </c>
      <c r="M79" s="190">
        <f t="shared" si="4"/>
        <v>64.28</v>
      </c>
      <c r="N79" s="18">
        <v>32.14</v>
      </c>
      <c r="O79" s="19">
        <v>49.36</v>
      </c>
      <c r="P79" s="19">
        <v>49.36</v>
      </c>
      <c r="Q79" s="69">
        <v>15.18</v>
      </c>
      <c r="R79" s="21" t="s">
        <v>264</v>
      </c>
      <c r="S79" s="69" t="s">
        <v>264</v>
      </c>
      <c r="T79" s="275" t="s">
        <v>390</v>
      </c>
      <c r="U79" s="276"/>
      <c r="V79"/>
      <c r="W79"/>
      <c r="X79"/>
      <c r="Y79"/>
      <c r="Z79"/>
      <c r="AA79"/>
      <c r="AB79"/>
      <c r="AC79"/>
      <c r="AD79"/>
      <c r="AE79"/>
      <c r="AF79"/>
    </row>
    <row r="80" spans="1:32" s="24" customFormat="1" ht="18.75" customHeight="1">
      <c r="A80" s="111" t="s">
        <v>75</v>
      </c>
      <c r="B80" s="122" t="s">
        <v>183</v>
      </c>
      <c r="C80" s="62">
        <f t="shared" si="0"/>
        <v>69.96</v>
      </c>
      <c r="D80" s="18">
        <v>34.98</v>
      </c>
      <c r="E80" s="19">
        <v>52.56</v>
      </c>
      <c r="F80" s="19">
        <v>52.56</v>
      </c>
      <c r="G80" s="101">
        <v>17.08</v>
      </c>
      <c r="H80" s="190">
        <f t="shared" si="1"/>
        <v>66.12</v>
      </c>
      <c r="I80" s="18">
        <v>33.06</v>
      </c>
      <c r="J80" s="19">
        <v>50.96</v>
      </c>
      <c r="K80" s="19">
        <v>50.96</v>
      </c>
      <c r="L80" s="69">
        <v>15.8</v>
      </c>
      <c r="M80" s="190">
        <f t="shared" si="4"/>
        <v>63.4</v>
      </c>
      <c r="N80" s="18">
        <v>31.7</v>
      </c>
      <c r="O80" s="19">
        <v>49.36</v>
      </c>
      <c r="P80" s="19">
        <v>49.36</v>
      </c>
      <c r="Q80" s="69">
        <v>15</v>
      </c>
      <c r="R80" s="21" t="s">
        <v>264</v>
      </c>
      <c r="S80" s="69" t="s">
        <v>264</v>
      </c>
      <c r="T80" s="275"/>
      <c r="U80" s="276"/>
      <c r="V80"/>
      <c r="W80"/>
      <c r="X80"/>
      <c r="Y80"/>
      <c r="Z80"/>
      <c r="AA80"/>
      <c r="AB80"/>
      <c r="AC80"/>
      <c r="AD80"/>
      <c r="AE80"/>
      <c r="AF80"/>
    </row>
    <row r="81" spans="1:32" s="24" customFormat="1" ht="18.75" customHeight="1">
      <c r="A81" s="93" t="s">
        <v>214</v>
      </c>
      <c r="B81" s="99" t="s">
        <v>215</v>
      </c>
      <c r="C81" s="62">
        <f t="shared" si="0"/>
        <v>71.7</v>
      </c>
      <c r="D81" s="18">
        <v>35.85</v>
      </c>
      <c r="E81" s="19">
        <v>52.56</v>
      </c>
      <c r="F81" s="19">
        <v>52.56</v>
      </c>
      <c r="G81" s="101">
        <v>17.45</v>
      </c>
      <c r="H81" s="190">
        <f t="shared" si="1"/>
        <v>67.86</v>
      </c>
      <c r="I81" s="18">
        <v>33.93</v>
      </c>
      <c r="J81" s="19">
        <v>50.96</v>
      </c>
      <c r="K81" s="19">
        <v>50.96</v>
      </c>
      <c r="L81" s="69">
        <v>16.17</v>
      </c>
      <c r="M81" s="190">
        <f t="shared" si="4"/>
        <v>65.14</v>
      </c>
      <c r="N81" s="18">
        <v>32.57</v>
      </c>
      <c r="O81" s="19">
        <v>49.36</v>
      </c>
      <c r="P81" s="19">
        <v>49.36</v>
      </c>
      <c r="Q81" s="69">
        <v>15.37</v>
      </c>
      <c r="R81" s="21" t="s">
        <v>264</v>
      </c>
      <c r="S81" s="69" t="s">
        <v>264</v>
      </c>
      <c r="T81" s="275"/>
      <c r="U81" s="276"/>
      <c r="V81"/>
      <c r="W81"/>
      <c r="X81"/>
      <c r="Y81"/>
      <c r="Z81"/>
      <c r="AA81"/>
      <c r="AB81"/>
      <c r="AC81"/>
      <c r="AD81"/>
      <c r="AE81"/>
      <c r="AF81"/>
    </row>
    <row r="82" spans="1:21" ht="18.75" customHeight="1">
      <c r="A82" s="93" t="s">
        <v>220</v>
      </c>
      <c r="B82" s="99" t="s">
        <v>221</v>
      </c>
      <c r="C82" s="62">
        <f t="shared" si="0"/>
        <v>71.7</v>
      </c>
      <c r="D82" s="18">
        <v>35.85</v>
      </c>
      <c r="E82" s="19">
        <v>52.56</v>
      </c>
      <c r="F82" s="19">
        <v>52.56</v>
      </c>
      <c r="G82" s="101">
        <v>17.44</v>
      </c>
      <c r="H82" s="190">
        <f t="shared" si="1"/>
        <v>67.86</v>
      </c>
      <c r="I82" s="18">
        <v>33.93</v>
      </c>
      <c r="J82" s="19">
        <v>50.96</v>
      </c>
      <c r="K82" s="19">
        <v>50.96</v>
      </c>
      <c r="L82" s="69">
        <v>16.16</v>
      </c>
      <c r="M82" s="190">
        <f t="shared" si="4"/>
        <v>65.14</v>
      </c>
      <c r="N82" s="18">
        <v>32.57</v>
      </c>
      <c r="O82" s="19">
        <v>49.36</v>
      </c>
      <c r="P82" s="19">
        <v>49.36</v>
      </c>
      <c r="Q82" s="69">
        <v>15.36</v>
      </c>
      <c r="R82" s="25" t="s">
        <v>264</v>
      </c>
      <c r="S82" s="69" t="s">
        <v>264</v>
      </c>
      <c r="T82" s="275"/>
      <c r="U82" s="276"/>
    </row>
    <row r="83" spans="1:32" s="24" customFormat="1" ht="18.75" customHeight="1">
      <c r="A83" s="111" t="s">
        <v>114</v>
      </c>
      <c r="B83" s="122" t="s">
        <v>115</v>
      </c>
      <c r="C83" s="62">
        <f t="shared" si="0"/>
        <v>70.84</v>
      </c>
      <c r="D83" s="18">
        <v>35.42</v>
      </c>
      <c r="E83" s="19">
        <v>52.56</v>
      </c>
      <c r="F83" s="19">
        <v>52.56</v>
      </c>
      <c r="G83" s="101">
        <v>17.26</v>
      </c>
      <c r="H83" s="190">
        <f t="shared" si="1"/>
        <v>67</v>
      </c>
      <c r="I83" s="18">
        <v>33.5</v>
      </c>
      <c r="J83" s="19">
        <v>50.96</v>
      </c>
      <c r="K83" s="19">
        <v>50.96</v>
      </c>
      <c r="L83" s="69">
        <v>15.98</v>
      </c>
      <c r="M83" s="190">
        <f t="shared" si="4"/>
        <v>64.28</v>
      </c>
      <c r="N83" s="18">
        <v>32.14</v>
      </c>
      <c r="O83" s="19">
        <v>49.36</v>
      </c>
      <c r="P83" s="19">
        <v>49.36</v>
      </c>
      <c r="Q83" s="69">
        <v>15.18</v>
      </c>
      <c r="R83" s="21" t="s">
        <v>264</v>
      </c>
      <c r="S83" s="69" t="s">
        <v>264</v>
      </c>
      <c r="T83" s="275" t="s">
        <v>391</v>
      </c>
      <c r="U83" s="276"/>
      <c r="V83"/>
      <c r="W83"/>
      <c r="X83"/>
      <c r="Y83"/>
      <c r="Z83"/>
      <c r="AA83"/>
      <c r="AB83"/>
      <c r="AC83"/>
      <c r="AD83"/>
      <c r="AE83"/>
      <c r="AF83"/>
    </row>
    <row r="84" spans="1:32" s="24" customFormat="1" ht="18.75" customHeight="1">
      <c r="A84" s="111" t="s">
        <v>76</v>
      </c>
      <c r="B84" s="122" t="s">
        <v>184</v>
      </c>
      <c r="C84" s="62">
        <f aca="true" t="shared" si="5" ref="C84:C94">D84/0.5</f>
        <v>69.96</v>
      </c>
      <c r="D84" s="18">
        <v>34.98</v>
      </c>
      <c r="E84" s="19">
        <v>52.56</v>
      </c>
      <c r="F84" s="19">
        <v>52.56</v>
      </c>
      <c r="G84" s="101">
        <v>17.08</v>
      </c>
      <c r="H84" s="190">
        <f aca="true" t="shared" si="6" ref="H84:H94">I84/0.5</f>
        <v>66.12</v>
      </c>
      <c r="I84" s="18">
        <v>33.06</v>
      </c>
      <c r="J84" s="19">
        <v>50.96</v>
      </c>
      <c r="K84" s="19">
        <v>50.96</v>
      </c>
      <c r="L84" s="69">
        <v>15.8</v>
      </c>
      <c r="M84" s="190">
        <f t="shared" si="4"/>
        <v>63.4</v>
      </c>
      <c r="N84" s="18">
        <v>31.7</v>
      </c>
      <c r="O84" s="19">
        <v>49.36</v>
      </c>
      <c r="P84" s="19">
        <v>49.36</v>
      </c>
      <c r="Q84" s="69">
        <v>15</v>
      </c>
      <c r="R84" s="21" t="s">
        <v>264</v>
      </c>
      <c r="S84" s="69" t="s">
        <v>264</v>
      </c>
      <c r="T84" s="275"/>
      <c r="U84" s="276"/>
      <c r="V84"/>
      <c r="W84"/>
      <c r="X84"/>
      <c r="Y84"/>
      <c r="Z84"/>
      <c r="AA84"/>
      <c r="AB84"/>
      <c r="AC84"/>
      <c r="AD84"/>
      <c r="AE84"/>
      <c r="AF84"/>
    </row>
    <row r="85" spans="1:32" s="24" customFormat="1" ht="18.75" customHeight="1">
      <c r="A85" s="111" t="s">
        <v>68</v>
      </c>
      <c r="B85" s="122" t="s">
        <v>185</v>
      </c>
      <c r="C85" s="62">
        <f t="shared" si="5"/>
        <v>69.96</v>
      </c>
      <c r="D85" s="18">
        <v>34.98</v>
      </c>
      <c r="E85" s="19">
        <v>52.56</v>
      </c>
      <c r="F85" s="19">
        <v>52.56</v>
      </c>
      <c r="G85" s="101">
        <v>17.08</v>
      </c>
      <c r="H85" s="190">
        <f t="shared" si="6"/>
        <v>66.12</v>
      </c>
      <c r="I85" s="18">
        <v>33.06</v>
      </c>
      <c r="J85" s="19">
        <v>50.96</v>
      </c>
      <c r="K85" s="19">
        <v>50.96</v>
      </c>
      <c r="L85" s="69">
        <v>15.8</v>
      </c>
      <c r="M85" s="190">
        <f t="shared" si="4"/>
        <v>63.4</v>
      </c>
      <c r="N85" s="18">
        <v>31.7</v>
      </c>
      <c r="O85" s="19">
        <v>49.36</v>
      </c>
      <c r="P85" s="19">
        <v>49.36</v>
      </c>
      <c r="Q85" s="69">
        <v>15</v>
      </c>
      <c r="R85" s="21" t="s">
        <v>264</v>
      </c>
      <c r="S85" s="69" t="s">
        <v>264</v>
      </c>
      <c r="T85" s="275"/>
      <c r="U85" s="276"/>
      <c r="V85"/>
      <c r="W85"/>
      <c r="X85"/>
      <c r="Y85"/>
      <c r="Z85"/>
      <c r="AA85"/>
      <c r="AB85"/>
      <c r="AC85"/>
      <c r="AD85"/>
      <c r="AE85"/>
      <c r="AF85"/>
    </row>
    <row r="86" spans="1:32" s="24" customFormat="1" ht="18.75" customHeight="1">
      <c r="A86" s="111" t="s">
        <v>78</v>
      </c>
      <c r="B86" s="122" t="s">
        <v>187</v>
      </c>
      <c r="C86" s="62">
        <f t="shared" si="5"/>
        <v>70.84</v>
      </c>
      <c r="D86" s="18">
        <v>35.42</v>
      </c>
      <c r="E86" s="19">
        <v>52.56</v>
      </c>
      <c r="F86" s="19">
        <v>52.56</v>
      </c>
      <c r="G86" s="101">
        <v>17.26</v>
      </c>
      <c r="H86" s="190">
        <f t="shared" si="6"/>
        <v>67</v>
      </c>
      <c r="I86" s="18">
        <v>33.5</v>
      </c>
      <c r="J86" s="19">
        <v>50.96</v>
      </c>
      <c r="K86" s="19">
        <v>50.96</v>
      </c>
      <c r="L86" s="69">
        <v>15.98</v>
      </c>
      <c r="M86" s="190">
        <f t="shared" si="4"/>
        <v>64.28</v>
      </c>
      <c r="N86" s="18">
        <v>32.14</v>
      </c>
      <c r="O86" s="19">
        <v>49.36</v>
      </c>
      <c r="P86" s="19">
        <v>49.36</v>
      </c>
      <c r="Q86" s="69">
        <v>15.18</v>
      </c>
      <c r="R86" s="21" t="s">
        <v>264</v>
      </c>
      <c r="S86" s="69" t="s">
        <v>264</v>
      </c>
      <c r="T86" s="275"/>
      <c r="U86" s="276"/>
      <c r="V86"/>
      <c r="W86"/>
      <c r="X86"/>
      <c r="Y86"/>
      <c r="Z86"/>
      <c r="AA86"/>
      <c r="AB86"/>
      <c r="AC86"/>
      <c r="AD86"/>
      <c r="AE86"/>
      <c r="AF86"/>
    </row>
    <row r="87" spans="1:32" s="14" customFormat="1" ht="18.75" customHeight="1">
      <c r="A87" s="111" t="s">
        <v>81</v>
      </c>
      <c r="B87" s="122" t="s">
        <v>191</v>
      </c>
      <c r="C87" s="62">
        <f t="shared" si="5"/>
        <v>70.84</v>
      </c>
      <c r="D87" s="18">
        <v>35.42</v>
      </c>
      <c r="E87" s="19">
        <v>52.56</v>
      </c>
      <c r="F87" s="19">
        <v>52.56</v>
      </c>
      <c r="G87" s="101">
        <v>17.26</v>
      </c>
      <c r="H87" s="190">
        <f t="shared" si="6"/>
        <v>67</v>
      </c>
      <c r="I87" s="18">
        <v>33.5</v>
      </c>
      <c r="J87" s="19">
        <v>50.96</v>
      </c>
      <c r="K87" s="19">
        <v>50.96</v>
      </c>
      <c r="L87" s="69">
        <v>15.98</v>
      </c>
      <c r="M87" s="190">
        <f t="shared" si="4"/>
        <v>64.28</v>
      </c>
      <c r="N87" s="18">
        <v>32.14</v>
      </c>
      <c r="O87" s="19">
        <v>49.36</v>
      </c>
      <c r="P87" s="19">
        <v>49.36</v>
      </c>
      <c r="Q87" s="69">
        <v>15.18</v>
      </c>
      <c r="R87" s="21" t="s">
        <v>264</v>
      </c>
      <c r="S87" s="17" t="s">
        <v>264</v>
      </c>
      <c r="T87" s="275" t="s">
        <v>392</v>
      </c>
      <c r="U87" s="276"/>
      <c r="V87"/>
      <c r="W87"/>
      <c r="X87"/>
      <c r="Y87"/>
      <c r="Z87"/>
      <c r="AA87"/>
      <c r="AB87"/>
      <c r="AC87"/>
      <c r="AD87"/>
      <c r="AE87"/>
      <c r="AF87"/>
    </row>
    <row r="88" spans="1:32" s="24" customFormat="1" ht="18.75" customHeight="1">
      <c r="A88" s="112" t="s">
        <v>82</v>
      </c>
      <c r="B88" s="117" t="s">
        <v>192</v>
      </c>
      <c r="C88" s="62">
        <f t="shared" si="5"/>
        <v>70.84</v>
      </c>
      <c r="D88" s="18">
        <v>35.42</v>
      </c>
      <c r="E88" s="19">
        <v>52.56</v>
      </c>
      <c r="F88" s="19">
        <v>52.56</v>
      </c>
      <c r="G88" s="101">
        <v>17.26</v>
      </c>
      <c r="H88" s="190">
        <f t="shared" si="6"/>
        <v>67</v>
      </c>
      <c r="I88" s="18">
        <v>33.5</v>
      </c>
      <c r="J88" s="19">
        <v>50.96</v>
      </c>
      <c r="K88" s="19">
        <v>50.96</v>
      </c>
      <c r="L88" s="69">
        <v>15.98</v>
      </c>
      <c r="M88" s="190">
        <f t="shared" si="4"/>
        <v>64.28</v>
      </c>
      <c r="N88" s="18">
        <v>32.14</v>
      </c>
      <c r="O88" s="19">
        <v>49.36</v>
      </c>
      <c r="P88" s="19">
        <v>49.36</v>
      </c>
      <c r="Q88" s="69">
        <v>15.18</v>
      </c>
      <c r="R88" s="21" t="s">
        <v>264</v>
      </c>
      <c r="S88" s="69" t="s">
        <v>264</v>
      </c>
      <c r="T88" s="275"/>
      <c r="U88" s="276"/>
      <c r="V88"/>
      <c r="W88"/>
      <c r="X88"/>
      <c r="Y88"/>
      <c r="Z88"/>
      <c r="AA88"/>
      <c r="AB88"/>
      <c r="AC88"/>
      <c r="AD88"/>
      <c r="AE88"/>
      <c r="AF88"/>
    </row>
    <row r="89" spans="1:32" s="24" customFormat="1" ht="18.75" customHeight="1">
      <c r="A89" s="112" t="s">
        <v>83</v>
      </c>
      <c r="B89" s="118" t="s">
        <v>193</v>
      </c>
      <c r="C89" s="62">
        <f t="shared" si="5"/>
        <v>70.84</v>
      </c>
      <c r="D89" s="18">
        <v>35.42</v>
      </c>
      <c r="E89" s="19">
        <v>52.56</v>
      </c>
      <c r="F89" s="19">
        <v>52.56</v>
      </c>
      <c r="G89" s="101">
        <v>17.26</v>
      </c>
      <c r="H89" s="190">
        <f t="shared" si="6"/>
        <v>67</v>
      </c>
      <c r="I89" s="18">
        <v>33.5</v>
      </c>
      <c r="J89" s="19">
        <v>50.96</v>
      </c>
      <c r="K89" s="19">
        <v>50.96</v>
      </c>
      <c r="L89" s="69">
        <v>15.98</v>
      </c>
      <c r="M89" s="190">
        <f t="shared" si="4"/>
        <v>64.28</v>
      </c>
      <c r="N89" s="18">
        <v>32.14</v>
      </c>
      <c r="O89" s="19">
        <v>49.36</v>
      </c>
      <c r="P89" s="19">
        <v>49.36</v>
      </c>
      <c r="Q89" s="69">
        <v>15.18</v>
      </c>
      <c r="R89" s="21" t="s">
        <v>264</v>
      </c>
      <c r="S89" s="69" t="s">
        <v>264</v>
      </c>
      <c r="T89" s="275"/>
      <c r="U89" s="276"/>
      <c r="V89"/>
      <c r="W89"/>
      <c r="X89"/>
      <c r="Y89"/>
      <c r="Z89"/>
      <c r="AA89"/>
      <c r="AB89"/>
      <c r="AC89"/>
      <c r="AD89"/>
      <c r="AE89"/>
      <c r="AF89"/>
    </row>
    <row r="90" spans="1:32" s="24" customFormat="1" ht="18.75" customHeight="1">
      <c r="A90" s="112" t="s">
        <v>84</v>
      </c>
      <c r="B90" s="117" t="s">
        <v>194</v>
      </c>
      <c r="C90" s="62">
        <f t="shared" si="5"/>
        <v>70.84</v>
      </c>
      <c r="D90" s="18">
        <v>35.42</v>
      </c>
      <c r="E90" s="19">
        <v>52.56</v>
      </c>
      <c r="F90" s="19">
        <v>52.56</v>
      </c>
      <c r="G90" s="101">
        <v>17.26</v>
      </c>
      <c r="H90" s="190">
        <f t="shared" si="6"/>
        <v>67</v>
      </c>
      <c r="I90" s="18">
        <v>33.5</v>
      </c>
      <c r="J90" s="19">
        <v>50.96</v>
      </c>
      <c r="K90" s="19">
        <v>50.96</v>
      </c>
      <c r="L90" s="69">
        <v>15.98</v>
      </c>
      <c r="M90" s="190">
        <f t="shared" si="4"/>
        <v>64.28</v>
      </c>
      <c r="N90" s="18">
        <v>32.14</v>
      </c>
      <c r="O90" s="19">
        <v>42.31</v>
      </c>
      <c r="P90" s="19">
        <v>42.31</v>
      </c>
      <c r="Q90" s="69">
        <v>11.86</v>
      </c>
      <c r="R90" s="21" t="s">
        <v>264</v>
      </c>
      <c r="S90" s="69" t="s">
        <v>264</v>
      </c>
      <c r="T90" s="275"/>
      <c r="U90" s="276"/>
      <c r="V90"/>
      <c r="W90"/>
      <c r="X90"/>
      <c r="Y90"/>
      <c r="Z90"/>
      <c r="AA90"/>
      <c r="AB90"/>
      <c r="AC90"/>
      <c r="AD90"/>
      <c r="AE90"/>
      <c r="AF90"/>
    </row>
    <row r="91" spans="1:32" s="24" customFormat="1" ht="18.75" customHeight="1">
      <c r="A91" s="112" t="s">
        <v>86</v>
      </c>
      <c r="B91" s="117" t="s">
        <v>196</v>
      </c>
      <c r="C91" s="62">
        <f t="shared" si="5"/>
        <v>70.84</v>
      </c>
      <c r="D91" s="18">
        <v>35.42</v>
      </c>
      <c r="E91" s="19">
        <v>52.56</v>
      </c>
      <c r="F91" s="19">
        <v>52.56</v>
      </c>
      <c r="G91" s="101">
        <v>17.26</v>
      </c>
      <c r="H91" s="190">
        <f t="shared" si="6"/>
        <v>67</v>
      </c>
      <c r="I91" s="18">
        <v>33.5</v>
      </c>
      <c r="J91" s="19">
        <v>50.96</v>
      </c>
      <c r="K91" s="19">
        <v>50.96</v>
      </c>
      <c r="L91" s="69">
        <v>15.98</v>
      </c>
      <c r="M91" s="190">
        <f t="shared" si="4"/>
        <v>64.28</v>
      </c>
      <c r="N91" s="18">
        <v>32.14</v>
      </c>
      <c r="O91" s="19">
        <v>49.36</v>
      </c>
      <c r="P91" s="19">
        <v>49.36</v>
      </c>
      <c r="Q91" s="69">
        <v>15.18</v>
      </c>
      <c r="R91" s="21" t="s">
        <v>264</v>
      </c>
      <c r="S91" s="69" t="s">
        <v>264</v>
      </c>
      <c r="T91" s="275" t="s">
        <v>393</v>
      </c>
      <c r="U91" s="276"/>
      <c r="V91"/>
      <c r="W91"/>
      <c r="X91"/>
      <c r="Y91"/>
      <c r="Z91"/>
      <c r="AA91"/>
      <c r="AB91"/>
      <c r="AC91"/>
      <c r="AD91"/>
      <c r="AE91"/>
      <c r="AF91"/>
    </row>
    <row r="92" spans="1:32" s="24" customFormat="1" ht="18.75" customHeight="1">
      <c r="A92" s="149" t="s">
        <v>112</v>
      </c>
      <c r="B92" s="150" t="s">
        <v>113</v>
      </c>
      <c r="C92" s="62">
        <f t="shared" si="5"/>
        <v>70.84</v>
      </c>
      <c r="D92" s="151">
        <v>35.42</v>
      </c>
      <c r="E92" s="152">
        <v>52.56</v>
      </c>
      <c r="F92" s="152">
        <v>52.56</v>
      </c>
      <c r="G92" s="153">
        <v>17.26</v>
      </c>
      <c r="H92" s="190">
        <f t="shared" si="6"/>
        <v>67</v>
      </c>
      <c r="I92" s="18">
        <v>33.5</v>
      </c>
      <c r="J92" s="19">
        <v>50.96</v>
      </c>
      <c r="K92" s="19">
        <v>50.96</v>
      </c>
      <c r="L92" s="69">
        <v>15.98</v>
      </c>
      <c r="M92" s="190">
        <f t="shared" si="4"/>
        <v>64.28</v>
      </c>
      <c r="N92" s="18">
        <v>32.14</v>
      </c>
      <c r="O92" s="152">
        <v>49.36</v>
      </c>
      <c r="P92" s="152">
        <v>49.36</v>
      </c>
      <c r="Q92" s="154">
        <v>15.18</v>
      </c>
      <c r="R92" s="155" t="s">
        <v>264</v>
      </c>
      <c r="S92" s="154" t="s">
        <v>264</v>
      </c>
      <c r="T92" s="275"/>
      <c r="U92" s="276"/>
      <c r="V92"/>
      <c r="W92"/>
      <c r="X92"/>
      <c r="Y92"/>
      <c r="Z92"/>
      <c r="AA92"/>
      <c r="AB92"/>
      <c r="AC92"/>
      <c r="AD92"/>
      <c r="AE92"/>
      <c r="AF92"/>
    </row>
    <row r="93" spans="1:21" ht="18.75" customHeight="1" thickBot="1">
      <c r="A93" s="93" t="s">
        <v>236</v>
      </c>
      <c r="B93" s="143" t="s">
        <v>237</v>
      </c>
      <c r="C93" s="107">
        <f t="shared" si="5"/>
        <v>71.7</v>
      </c>
      <c r="D93" s="66">
        <v>35.85</v>
      </c>
      <c r="E93" s="67">
        <v>52.56</v>
      </c>
      <c r="F93" s="67">
        <v>52.56</v>
      </c>
      <c r="G93" s="109">
        <v>17.45</v>
      </c>
      <c r="H93" s="192">
        <f t="shared" si="6"/>
        <v>67.86</v>
      </c>
      <c r="I93" s="151">
        <v>33.93</v>
      </c>
      <c r="J93" s="152">
        <v>50.96</v>
      </c>
      <c r="K93" s="152">
        <v>50.96</v>
      </c>
      <c r="L93" s="154">
        <v>16.17</v>
      </c>
      <c r="M93" s="192">
        <f t="shared" si="4"/>
        <v>65.14</v>
      </c>
      <c r="N93" s="151">
        <v>32.57</v>
      </c>
      <c r="O93" s="152">
        <v>49.36</v>
      </c>
      <c r="P93" s="152">
        <v>49.36</v>
      </c>
      <c r="Q93" s="154">
        <v>15.37</v>
      </c>
      <c r="R93" s="25" t="s">
        <v>264</v>
      </c>
      <c r="S93" s="69" t="s">
        <v>264</v>
      </c>
      <c r="T93" s="275"/>
      <c r="U93" s="276"/>
    </row>
    <row r="94" spans="1:32" s="24" customFormat="1" ht="18.75" customHeight="1" thickBot="1">
      <c r="A94" s="156" t="s">
        <v>321</v>
      </c>
      <c r="B94" s="136" t="s">
        <v>330</v>
      </c>
      <c r="C94" s="160">
        <f t="shared" si="5"/>
        <v>69.06</v>
      </c>
      <c r="D94" s="157">
        <v>34.53</v>
      </c>
      <c r="E94" s="158">
        <v>51.15</v>
      </c>
      <c r="F94" s="158">
        <v>51.15</v>
      </c>
      <c r="G94" s="159">
        <v>16.89</v>
      </c>
      <c r="H94" s="193">
        <f t="shared" si="6"/>
        <v>65.22</v>
      </c>
      <c r="I94" s="157">
        <v>32.61</v>
      </c>
      <c r="J94" s="158">
        <v>49.55</v>
      </c>
      <c r="K94" s="158">
        <v>49.55</v>
      </c>
      <c r="L94" s="161">
        <v>15.61</v>
      </c>
      <c r="M94" s="193">
        <f t="shared" si="4"/>
        <v>62.5</v>
      </c>
      <c r="N94" s="157">
        <v>31.25</v>
      </c>
      <c r="O94" s="158">
        <v>47.95</v>
      </c>
      <c r="P94" s="158">
        <v>47.95</v>
      </c>
      <c r="Q94" s="161">
        <v>14.81</v>
      </c>
      <c r="R94" s="162" t="s">
        <v>264</v>
      </c>
      <c r="S94" s="161" t="s">
        <v>264</v>
      </c>
      <c r="T94" s="275"/>
      <c r="U94" s="276"/>
      <c r="V94"/>
      <c r="W94"/>
      <c r="X94"/>
      <c r="Y94"/>
      <c r="Z94"/>
      <c r="AA94"/>
      <c r="AB94"/>
      <c r="AC94"/>
      <c r="AD94"/>
      <c r="AE94"/>
      <c r="AF94"/>
    </row>
    <row r="95" spans="1:32" s="24" customFormat="1" ht="14.25" customHeight="1">
      <c r="A95" s="258" t="s">
        <v>263</v>
      </c>
      <c r="B95" s="259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59"/>
      <c r="S95" s="261"/>
      <c r="T95" s="275" t="s">
        <v>394</v>
      </c>
      <c r="U95" s="276"/>
      <c r="V95"/>
      <c r="W95"/>
      <c r="X95"/>
      <c r="Y95"/>
      <c r="Z95"/>
      <c r="AA95"/>
      <c r="AB95"/>
      <c r="AC95"/>
      <c r="AD95"/>
      <c r="AE95"/>
      <c r="AF95"/>
    </row>
    <row r="96" spans="1:32" s="24" customFormat="1" ht="14.25" customHeight="1" thickBot="1">
      <c r="A96" s="262"/>
      <c r="B96" s="263"/>
      <c r="C96" s="263"/>
      <c r="D96" s="263"/>
      <c r="E96" s="263"/>
      <c r="F96" s="263"/>
      <c r="G96" s="263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4"/>
      <c r="T96" s="275"/>
      <c r="U96" s="276"/>
      <c r="V96"/>
      <c r="W96"/>
      <c r="X96"/>
      <c r="Y96"/>
      <c r="Z96"/>
      <c r="AA96"/>
      <c r="AB96"/>
      <c r="AC96"/>
      <c r="AD96"/>
      <c r="AE96"/>
      <c r="AF96"/>
    </row>
    <row r="97" spans="1:32" s="24" customFormat="1" ht="18.75" customHeight="1">
      <c r="A97" s="110" t="s">
        <v>258</v>
      </c>
      <c r="B97" s="121" t="s">
        <v>259</v>
      </c>
      <c r="C97" s="62">
        <f aca="true" t="shared" si="7" ref="C97:C158">D97/0.5</f>
        <v>58.3</v>
      </c>
      <c r="D97" s="104">
        <v>29.15</v>
      </c>
      <c r="E97" s="105">
        <v>47.55</v>
      </c>
      <c r="F97" s="105">
        <v>47.55</v>
      </c>
      <c r="G97" s="108">
        <v>14.65</v>
      </c>
      <c r="H97" s="189">
        <f aca="true" t="shared" si="8" ref="H97:H118">I97/0.5</f>
        <v>54.46</v>
      </c>
      <c r="I97" s="104">
        <v>27.23</v>
      </c>
      <c r="J97" s="105">
        <v>45.95</v>
      </c>
      <c r="K97" s="105">
        <v>45.95</v>
      </c>
      <c r="L97" s="102">
        <v>13.37</v>
      </c>
      <c r="M97" s="189">
        <f aca="true" t="shared" si="9" ref="M97:M118">N97/0.5</f>
        <v>51.74</v>
      </c>
      <c r="N97" s="104">
        <v>25.87</v>
      </c>
      <c r="O97" s="105">
        <v>44.35</v>
      </c>
      <c r="P97" s="105">
        <v>44.35</v>
      </c>
      <c r="Q97" s="102">
        <v>12.57</v>
      </c>
      <c r="R97" s="189">
        <f aca="true" t="shared" si="10" ref="R97:R106">S97/0.5</f>
        <v>46.46</v>
      </c>
      <c r="S97" s="123">
        <v>23.23</v>
      </c>
      <c r="T97" s="275"/>
      <c r="U97" s="276"/>
      <c r="V97"/>
      <c r="W97"/>
      <c r="X97"/>
      <c r="Y97"/>
      <c r="Z97"/>
      <c r="AA97"/>
      <c r="AB97"/>
      <c r="AC97"/>
      <c r="AD97"/>
      <c r="AE97"/>
      <c r="AF97"/>
    </row>
    <row r="98" spans="1:32" s="24" customFormat="1" ht="18.75" customHeight="1">
      <c r="A98" s="93" t="s">
        <v>20</v>
      </c>
      <c r="B98" s="147" t="s">
        <v>288</v>
      </c>
      <c r="C98" s="62">
        <f t="shared" si="7"/>
        <v>58.48</v>
      </c>
      <c r="D98" s="18">
        <v>29.24</v>
      </c>
      <c r="E98" s="19">
        <v>47.55</v>
      </c>
      <c r="F98" s="19">
        <v>47.55</v>
      </c>
      <c r="G98" s="101">
        <v>14.69</v>
      </c>
      <c r="H98" s="190">
        <f t="shared" si="8"/>
        <v>54.64</v>
      </c>
      <c r="I98" s="18">
        <v>27.32</v>
      </c>
      <c r="J98" s="19">
        <v>45.95</v>
      </c>
      <c r="K98" s="19">
        <v>45.95</v>
      </c>
      <c r="L98" s="69">
        <v>13.41</v>
      </c>
      <c r="M98" s="190">
        <f t="shared" si="9"/>
        <v>51.92</v>
      </c>
      <c r="N98" s="18">
        <v>25.96</v>
      </c>
      <c r="O98" s="19">
        <v>44.35</v>
      </c>
      <c r="P98" s="19">
        <v>44.35</v>
      </c>
      <c r="Q98" s="69">
        <v>12.61</v>
      </c>
      <c r="R98" s="190">
        <f t="shared" si="10"/>
        <v>46.64</v>
      </c>
      <c r="S98" s="64">
        <v>23.32</v>
      </c>
      <c r="T98" s="275"/>
      <c r="U98" s="276"/>
      <c r="V98"/>
      <c r="W98"/>
      <c r="X98"/>
      <c r="Y98"/>
      <c r="Z98"/>
      <c r="AA98"/>
      <c r="AB98"/>
      <c r="AC98"/>
      <c r="AD98"/>
      <c r="AE98"/>
      <c r="AF98"/>
    </row>
    <row r="99" spans="1:32" s="24" customFormat="1" ht="18.75" customHeight="1">
      <c r="A99" s="93" t="s">
        <v>21</v>
      </c>
      <c r="B99" s="147" t="s">
        <v>289</v>
      </c>
      <c r="C99" s="62">
        <f t="shared" si="7"/>
        <v>58.48</v>
      </c>
      <c r="D99" s="18">
        <v>29.24</v>
      </c>
      <c r="E99" s="19">
        <v>47.55</v>
      </c>
      <c r="F99" s="19">
        <v>47.55</v>
      </c>
      <c r="G99" s="101">
        <v>14.69</v>
      </c>
      <c r="H99" s="190">
        <f t="shared" si="8"/>
        <v>54.64</v>
      </c>
      <c r="I99" s="18">
        <v>27.32</v>
      </c>
      <c r="J99" s="19">
        <v>45.95</v>
      </c>
      <c r="K99" s="19">
        <v>45.95</v>
      </c>
      <c r="L99" s="69">
        <v>13.41</v>
      </c>
      <c r="M99" s="190">
        <f t="shared" si="9"/>
        <v>51.92</v>
      </c>
      <c r="N99" s="18">
        <v>25.96</v>
      </c>
      <c r="O99" s="19">
        <v>44.35</v>
      </c>
      <c r="P99" s="19">
        <v>44.35</v>
      </c>
      <c r="Q99" s="69">
        <v>12.61</v>
      </c>
      <c r="R99" s="190">
        <f t="shared" si="10"/>
        <v>46.64</v>
      </c>
      <c r="S99" s="64">
        <v>23.32</v>
      </c>
      <c r="T99" s="275" t="s">
        <v>395</v>
      </c>
      <c r="U99" s="276"/>
      <c r="V99"/>
      <c r="W99"/>
      <c r="X99"/>
      <c r="Y99"/>
      <c r="Z99"/>
      <c r="AA99"/>
      <c r="AB99"/>
      <c r="AC99"/>
      <c r="AD99"/>
      <c r="AE99"/>
      <c r="AF99"/>
    </row>
    <row r="100" spans="1:32" s="24" customFormat="1" ht="18.75" customHeight="1">
      <c r="A100" s="93" t="s">
        <v>156</v>
      </c>
      <c r="B100" s="147" t="s">
        <v>290</v>
      </c>
      <c r="C100" s="62">
        <f t="shared" si="7"/>
        <v>58.48</v>
      </c>
      <c r="D100" s="18">
        <v>29.24</v>
      </c>
      <c r="E100" s="19">
        <v>47.55</v>
      </c>
      <c r="F100" s="19">
        <v>47.55</v>
      </c>
      <c r="G100" s="101">
        <v>14.69</v>
      </c>
      <c r="H100" s="190">
        <f t="shared" si="8"/>
        <v>54.64</v>
      </c>
      <c r="I100" s="18">
        <v>27.32</v>
      </c>
      <c r="J100" s="19">
        <v>45.95</v>
      </c>
      <c r="K100" s="19">
        <v>45.95</v>
      </c>
      <c r="L100" s="69">
        <v>13.41</v>
      </c>
      <c r="M100" s="190">
        <f t="shared" si="9"/>
        <v>51.92</v>
      </c>
      <c r="N100" s="18">
        <v>25.96</v>
      </c>
      <c r="O100" s="19">
        <v>44.35</v>
      </c>
      <c r="P100" s="19">
        <v>44.35</v>
      </c>
      <c r="Q100" s="69">
        <v>12.61</v>
      </c>
      <c r="R100" s="190">
        <f t="shared" si="10"/>
        <v>46.64</v>
      </c>
      <c r="S100" s="64">
        <v>23.32</v>
      </c>
      <c r="T100" s="275"/>
      <c r="U100" s="276"/>
      <c r="V100"/>
      <c r="W100"/>
      <c r="X100"/>
      <c r="Y100"/>
      <c r="Z100"/>
      <c r="AA100"/>
      <c r="AB100"/>
      <c r="AC100"/>
      <c r="AD100"/>
      <c r="AE100"/>
      <c r="AF100"/>
    </row>
    <row r="101" spans="1:32" s="24" customFormat="1" ht="18.75" customHeight="1">
      <c r="A101" s="93" t="s">
        <v>15</v>
      </c>
      <c r="B101" s="147" t="s">
        <v>292</v>
      </c>
      <c r="C101" s="62">
        <f t="shared" si="7"/>
        <v>58.48</v>
      </c>
      <c r="D101" s="18">
        <v>29.24</v>
      </c>
      <c r="E101" s="19">
        <v>47.55</v>
      </c>
      <c r="F101" s="19">
        <v>47.55</v>
      </c>
      <c r="G101" s="101">
        <v>14.69</v>
      </c>
      <c r="H101" s="190">
        <f t="shared" si="8"/>
        <v>54.64</v>
      </c>
      <c r="I101" s="18">
        <v>27.32</v>
      </c>
      <c r="J101" s="19">
        <v>45.95</v>
      </c>
      <c r="K101" s="19">
        <v>45.95</v>
      </c>
      <c r="L101" s="69">
        <v>13.41</v>
      </c>
      <c r="M101" s="190">
        <f t="shared" si="9"/>
        <v>51.92</v>
      </c>
      <c r="N101" s="18">
        <v>25.96</v>
      </c>
      <c r="O101" s="19">
        <v>44.35</v>
      </c>
      <c r="P101" s="19">
        <v>44.35</v>
      </c>
      <c r="Q101" s="69">
        <v>12.61</v>
      </c>
      <c r="R101" s="190">
        <f t="shared" si="10"/>
        <v>46.64</v>
      </c>
      <c r="S101" s="64">
        <v>23.32</v>
      </c>
      <c r="T101" s="275"/>
      <c r="U101" s="276"/>
      <c r="V101"/>
      <c r="W101"/>
      <c r="X101"/>
      <c r="Y101"/>
      <c r="Z101"/>
      <c r="AA101"/>
      <c r="AB101"/>
      <c r="AC101"/>
      <c r="AD101"/>
      <c r="AE101"/>
      <c r="AF101"/>
    </row>
    <row r="102" spans="1:32" s="24" customFormat="1" ht="18.75" customHeight="1">
      <c r="A102" s="112" t="s">
        <v>262</v>
      </c>
      <c r="B102" s="117" t="s">
        <v>197</v>
      </c>
      <c r="C102" s="62">
        <f t="shared" si="7"/>
        <v>59.18</v>
      </c>
      <c r="D102" s="18">
        <v>29.59</v>
      </c>
      <c r="E102" s="19">
        <v>47.55</v>
      </c>
      <c r="F102" s="19">
        <v>47.55</v>
      </c>
      <c r="G102" s="101">
        <v>14.84</v>
      </c>
      <c r="H102" s="190">
        <f t="shared" si="8"/>
        <v>55.34</v>
      </c>
      <c r="I102" s="18">
        <v>27.67</v>
      </c>
      <c r="J102" s="19">
        <v>45.95</v>
      </c>
      <c r="K102" s="19">
        <v>45.95</v>
      </c>
      <c r="L102" s="69">
        <v>13.56</v>
      </c>
      <c r="M102" s="190">
        <f t="shared" si="9"/>
        <v>52.62</v>
      </c>
      <c r="N102" s="18">
        <v>26.31</v>
      </c>
      <c r="O102" s="19">
        <v>44.35</v>
      </c>
      <c r="P102" s="19">
        <v>44.35</v>
      </c>
      <c r="Q102" s="69">
        <v>12.76</v>
      </c>
      <c r="R102" s="190">
        <f t="shared" si="10"/>
        <v>47.34</v>
      </c>
      <c r="S102" s="64">
        <v>23.67</v>
      </c>
      <c r="T102" s="275"/>
      <c r="U102" s="276"/>
      <c r="V102"/>
      <c r="W102"/>
      <c r="X102"/>
      <c r="Y102"/>
      <c r="Z102"/>
      <c r="AA102"/>
      <c r="AB102"/>
      <c r="AC102"/>
      <c r="AD102"/>
      <c r="AE102"/>
      <c r="AF102"/>
    </row>
    <row r="103" spans="1:32" s="24" customFormat="1" ht="18.75" customHeight="1">
      <c r="A103" s="93" t="s">
        <v>56</v>
      </c>
      <c r="B103" s="147" t="s">
        <v>296</v>
      </c>
      <c r="C103" s="62">
        <f t="shared" si="7"/>
        <v>58.48</v>
      </c>
      <c r="D103" s="18">
        <v>29.24</v>
      </c>
      <c r="E103" s="19">
        <v>47.55</v>
      </c>
      <c r="F103" s="19">
        <v>47.55</v>
      </c>
      <c r="G103" s="101">
        <v>14.69</v>
      </c>
      <c r="H103" s="190">
        <f t="shared" si="8"/>
        <v>54.64</v>
      </c>
      <c r="I103" s="18">
        <v>27.32</v>
      </c>
      <c r="J103" s="19">
        <v>45.95</v>
      </c>
      <c r="K103" s="19">
        <v>45.95</v>
      </c>
      <c r="L103" s="69">
        <v>13.41</v>
      </c>
      <c r="M103" s="190">
        <f t="shared" si="9"/>
        <v>51.92</v>
      </c>
      <c r="N103" s="18">
        <v>25.96</v>
      </c>
      <c r="O103" s="19">
        <v>44.35</v>
      </c>
      <c r="P103" s="19">
        <v>44.35</v>
      </c>
      <c r="Q103" s="69">
        <v>12.61</v>
      </c>
      <c r="R103" s="190">
        <f t="shared" si="10"/>
        <v>46.64</v>
      </c>
      <c r="S103" s="64">
        <v>23.32</v>
      </c>
      <c r="T103" s="275" t="s">
        <v>396</v>
      </c>
      <c r="U103" s="276"/>
      <c r="V103"/>
      <c r="W103"/>
      <c r="X103"/>
      <c r="Y103"/>
      <c r="Z103"/>
      <c r="AA103"/>
      <c r="AB103"/>
      <c r="AC103"/>
      <c r="AD103"/>
      <c r="AE103"/>
      <c r="AF103"/>
    </row>
    <row r="104" spans="1:32" s="24" customFormat="1" ht="18.75" customHeight="1">
      <c r="A104" s="93" t="s">
        <v>57</v>
      </c>
      <c r="B104" s="147" t="s">
        <v>297</v>
      </c>
      <c r="C104" s="62">
        <f t="shared" si="7"/>
        <v>58.48</v>
      </c>
      <c r="D104" s="18">
        <v>29.24</v>
      </c>
      <c r="E104" s="19">
        <v>47.55</v>
      </c>
      <c r="F104" s="19">
        <v>47.55</v>
      </c>
      <c r="G104" s="101">
        <v>14.69</v>
      </c>
      <c r="H104" s="190">
        <f t="shared" si="8"/>
        <v>54.64</v>
      </c>
      <c r="I104" s="18">
        <v>27.32</v>
      </c>
      <c r="J104" s="19">
        <v>45.95</v>
      </c>
      <c r="K104" s="19">
        <v>45.95</v>
      </c>
      <c r="L104" s="69">
        <v>13.41</v>
      </c>
      <c r="M104" s="190">
        <f t="shared" si="9"/>
        <v>51.92</v>
      </c>
      <c r="N104" s="18">
        <v>25.96</v>
      </c>
      <c r="O104" s="19">
        <v>44.35</v>
      </c>
      <c r="P104" s="19">
        <v>44.35</v>
      </c>
      <c r="Q104" s="69">
        <v>12.61</v>
      </c>
      <c r="R104" s="190">
        <f t="shared" si="10"/>
        <v>46.64</v>
      </c>
      <c r="S104" s="64">
        <v>23.32</v>
      </c>
      <c r="T104" s="275"/>
      <c r="U104" s="276"/>
      <c r="V104"/>
      <c r="W104"/>
      <c r="X104"/>
      <c r="Y104"/>
      <c r="Z104"/>
      <c r="AA104"/>
      <c r="AB104"/>
      <c r="AC104"/>
      <c r="AD104"/>
      <c r="AE104"/>
      <c r="AF104"/>
    </row>
    <row r="105" spans="1:32" s="24" customFormat="1" ht="18.75" customHeight="1">
      <c r="A105" s="94" t="s">
        <v>22</v>
      </c>
      <c r="B105" s="148" t="s">
        <v>299</v>
      </c>
      <c r="C105" s="62">
        <f t="shared" si="7"/>
        <v>58.48</v>
      </c>
      <c r="D105" s="18">
        <v>29.24</v>
      </c>
      <c r="E105" s="19">
        <v>47.55</v>
      </c>
      <c r="F105" s="19">
        <v>47.55</v>
      </c>
      <c r="G105" s="101">
        <v>14.69</v>
      </c>
      <c r="H105" s="190">
        <f t="shared" si="8"/>
        <v>54.64</v>
      </c>
      <c r="I105" s="18">
        <v>27.32</v>
      </c>
      <c r="J105" s="19">
        <v>45.95</v>
      </c>
      <c r="K105" s="19">
        <v>45.95</v>
      </c>
      <c r="L105" s="69">
        <v>13.41</v>
      </c>
      <c r="M105" s="190">
        <f t="shared" si="9"/>
        <v>51.92</v>
      </c>
      <c r="N105" s="18">
        <v>25.96</v>
      </c>
      <c r="O105" s="19">
        <v>44.35</v>
      </c>
      <c r="P105" s="19">
        <v>44.35</v>
      </c>
      <c r="Q105" s="69">
        <v>12.61</v>
      </c>
      <c r="R105" s="190">
        <f t="shared" si="10"/>
        <v>46.64</v>
      </c>
      <c r="S105" s="64">
        <v>23.32</v>
      </c>
      <c r="T105" s="275"/>
      <c r="U105" s="276"/>
      <c r="V105"/>
      <c r="W105"/>
      <c r="X105"/>
      <c r="Y105"/>
      <c r="Z105"/>
      <c r="AA105"/>
      <c r="AB105"/>
      <c r="AC105"/>
      <c r="AD105"/>
      <c r="AE105"/>
      <c r="AF105"/>
    </row>
    <row r="106" spans="1:32" s="24" customFormat="1" ht="18.75" customHeight="1">
      <c r="A106" s="112" t="s">
        <v>260</v>
      </c>
      <c r="B106" s="117" t="s">
        <v>261</v>
      </c>
      <c r="C106" s="62">
        <f t="shared" si="7"/>
        <v>59.18</v>
      </c>
      <c r="D106" s="18">
        <v>29.59</v>
      </c>
      <c r="E106" s="19">
        <v>47.55</v>
      </c>
      <c r="F106" s="19">
        <v>47.55</v>
      </c>
      <c r="G106" s="101">
        <v>14.84</v>
      </c>
      <c r="H106" s="190">
        <f t="shared" si="8"/>
        <v>55.34</v>
      </c>
      <c r="I106" s="18">
        <v>27.67</v>
      </c>
      <c r="J106" s="19">
        <v>45.95</v>
      </c>
      <c r="K106" s="19">
        <v>45.95</v>
      </c>
      <c r="L106" s="69">
        <v>13.56</v>
      </c>
      <c r="M106" s="190">
        <f t="shared" si="9"/>
        <v>52.62</v>
      </c>
      <c r="N106" s="18">
        <v>26.31</v>
      </c>
      <c r="O106" s="19">
        <v>44.35</v>
      </c>
      <c r="P106" s="19">
        <v>44.35</v>
      </c>
      <c r="Q106" s="69">
        <v>12.76</v>
      </c>
      <c r="R106" s="190">
        <f t="shared" si="10"/>
        <v>47.34</v>
      </c>
      <c r="S106" s="64">
        <v>23.67</v>
      </c>
      <c r="T106" s="275"/>
      <c r="U106" s="276"/>
      <c r="V106"/>
      <c r="W106"/>
      <c r="X106"/>
      <c r="Y106"/>
      <c r="Z106"/>
      <c r="AA106"/>
      <c r="AB106"/>
      <c r="AC106"/>
      <c r="AD106"/>
      <c r="AE106"/>
      <c r="AF106"/>
    </row>
    <row r="107" spans="1:32" s="24" customFormat="1" ht="27.75" customHeight="1" thickBot="1">
      <c r="A107" s="177" t="s">
        <v>367</v>
      </c>
      <c r="B107" s="176" t="s">
        <v>368</v>
      </c>
      <c r="C107" s="62">
        <f t="shared" si="7"/>
        <v>69.96</v>
      </c>
      <c r="D107" s="151">
        <v>34.98</v>
      </c>
      <c r="E107" s="152">
        <v>52.56</v>
      </c>
      <c r="F107" s="152">
        <v>52.56</v>
      </c>
      <c r="G107" s="153">
        <v>17.08</v>
      </c>
      <c r="H107" s="186">
        <f t="shared" si="8"/>
        <v>66.12</v>
      </c>
      <c r="I107" s="66">
        <v>33.06</v>
      </c>
      <c r="J107" s="67">
        <v>50.96</v>
      </c>
      <c r="K107" s="67">
        <v>50.96</v>
      </c>
      <c r="L107" s="70">
        <v>15.8</v>
      </c>
      <c r="M107" s="186">
        <f t="shared" si="9"/>
        <v>63.4</v>
      </c>
      <c r="N107" s="66">
        <v>31.7</v>
      </c>
      <c r="O107" s="67">
        <v>49.36</v>
      </c>
      <c r="P107" s="67">
        <v>49.36</v>
      </c>
      <c r="Q107" s="70">
        <v>15</v>
      </c>
      <c r="R107" s="22">
        <v>0</v>
      </c>
      <c r="S107" s="70">
        <v>0</v>
      </c>
      <c r="T107" s="275" t="s">
        <v>397</v>
      </c>
      <c r="U107" s="276"/>
      <c r="V107"/>
      <c r="W107"/>
      <c r="X107"/>
      <c r="Y107"/>
      <c r="Z107"/>
      <c r="AA107"/>
      <c r="AB107"/>
      <c r="AC107"/>
      <c r="AD107"/>
      <c r="AE107"/>
      <c r="AF107"/>
    </row>
    <row r="108" spans="1:32" s="24" customFormat="1" ht="19.5" customHeight="1" thickBot="1">
      <c r="A108" s="223" t="s">
        <v>303</v>
      </c>
      <c r="B108" s="256"/>
      <c r="C108" s="256">
        <v>74.48112072923077</v>
      </c>
      <c r="D108" s="256">
        <v>37.24056036461538</v>
      </c>
      <c r="E108" s="256">
        <v>56.34933947076923</v>
      </c>
      <c r="F108" s="256">
        <v>56.34933947076923</v>
      </c>
      <c r="G108" s="256">
        <v>18.40920784423077</v>
      </c>
      <c r="H108" s="216" t="e">
        <v>#REF!</v>
      </c>
      <c r="I108" s="216" t="e">
        <v>#REF!</v>
      </c>
      <c r="J108" s="216" t="e">
        <v>#REF!</v>
      </c>
      <c r="K108" s="216" t="e">
        <v>#REF!</v>
      </c>
      <c r="L108" s="216" t="e">
        <v>#REF!</v>
      </c>
      <c r="M108" s="216" t="e">
        <v>#REF!</v>
      </c>
      <c r="N108" s="216" t="e">
        <v>#REF!</v>
      </c>
      <c r="O108" s="216" t="e">
        <v>#REF!</v>
      </c>
      <c r="P108" s="216" t="e">
        <v>#REF!</v>
      </c>
      <c r="Q108" s="216" t="e">
        <v>#REF!</v>
      </c>
      <c r="R108" s="224" t="s">
        <v>264</v>
      </c>
      <c r="S108" s="225" t="s">
        <v>264</v>
      </c>
      <c r="T108" s="275"/>
      <c r="U108" s="276"/>
      <c r="V108"/>
      <c r="W108"/>
      <c r="X108"/>
      <c r="Y108"/>
      <c r="Z108"/>
      <c r="AA108"/>
      <c r="AB108"/>
      <c r="AC108"/>
      <c r="AD108"/>
      <c r="AE108"/>
      <c r="AF108"/>
    </row>
    <row r="109" spans="1:21" ht="18.75" customHeight="1">
      <c r="A109" s="110" t="s">
        <v>305</v>
      </c>
      <c r="B109" s="121" t="s">
        <v>103</v>
      </c>
      <c r="C109" s="62">
        <f t="shared" si="7"/>
        <v>61.78</v>
      </c>
      <c r="D109" s="104">
        <v>30.89</v>
      </c>
      <c r="E109" s="105">
        <v>48.07</v>
      </c>
      <c r="F109" s="105">
        <v>48.07</v>
      </c>
      <c r="G109" s="108">
        <v>15.38</v>
      </c>
      <c r="H109" s="189">
        <f t="shared" si="8"/>
        <v>57.94</v>
      </c>
      <c r="I109" s="104">
        <v>28.97</v>
      </c>
      <c r="J109" s="105">
        <v>46.47</v>
      </c>
      <c r="K109" s="105">
        <v>46.47</v>
      </c>
      <c r="L109" s="102">
        <v>14.1</v>
      </c>
      <c r="M109" s="189">
        <f t="shared" si="9"/>
        <v>55.22</v>
      </c>
      <c r="N109" s="104">
        <v>27.61</v>
      </c>
      <c r="O109" s="105">
        <v>44.87</v>
      </c>
      <c r="P109" s="124">
        <v>44.87</v>
      </c>
      <c r="Q109" s="102">
        <v>13.3</v>
      </c>
      <c r="R109" s="15" t="s">
        <v>264</v>
      </c>
      <c r="S109" s="16" t="s">
        <v>264</v>
      </c>
      <c r="T109" s="275"/>
      <c r="U109" s="276"/>
    </row>
    <row r="110" spans="1:21" ht="18.75" customHeight="1">
      <c r="A110" s="112" t="s">
        <v>306</v>
      </c>
      <c r="B110" s="117" t="s">
        <v>40</v>
      </c>
      <c r="C110" s="62">
        <f t="shared" si="7"/>
        <v>61.78</v>
      </c>
      <c r="D110" s="18">
        <v>30.89</v>
      </c>
      <c r="E110" s="19">
        <v>48.07</v>
      </c>
      <c r="F110" s="19">
        <v>48.07</v>
      </c>
      <c r="G110" s="101">
        <v>15.38</v>
      </c>
      <c r="H110" s="190">
        <f t="shared" si="8"/>
        <v>57.94</v>
      </c>
      <c r="I110" s="18">
        <v>28.97</v>
      </c>
      <c r="J110" s="19">
        <v>46.47</v>
      </c>
      <c r="K110" s="19">
        <v>46.47</v>
      </c>
      <c r="L110" s="69">
        <v>14.1</v>
      </c>
      <c r="M110" s="190">
        <f t="shared" si="9"/>
        <v>55.22</v>
      </c>
      <c r="N110" s="18">
        <v>27.61</v>
      </c>
      <c r="O110" s="19">
        <v>44.87</v>
      </c>
      <c r="P110" s="29">
        <v>44.87</v>
      </c>
      <c r="Q110" s="69">
        <v>13.3</v>
      </c>
      <c r="R110" s="21" t="s">
        <v>264</v>
      </c>
      <c r="S110" s="17" t="s">
        <v>264</v>
      </c>
      <c r="T110" s="275"/>
      <c r="U110" s="276"/>
    </row>
    <row r="111" spans="1:21" ht="18.75" customHeight="1">
      <c r="A111" s="112" t="s">
        <v>307</v>
      </c>
      <c r="B111" s="117" t="s">
        <v>41</v>
      </c>
      <c r="C111" s="62">
        <f t="shared" si="7"/>
        <v>61.78</v>
      </c>
      <c r="D111" s="18">
        <v>30.89</v>
      </c>
      <c r="E111" s="19">
        <v>48.07</v>
      </c>
      <c r="F111" s="280">
        <v>48.07</v>
      </c>
      <c r="G111" s="101">
        <v>15.38</v>
      </c>
      <c r="H111" s="190">
        <f t="shared" si="8"/>
        <v>57.94</v>
      </c>
      <c r="I111" s="18">
        <v>28.97</v>
      </c>
      <c r="J111" s="19">
        <v>46.47</v>
      </c>
      <c r="K111" s="19">
        <v>46.47</v>
      </c>
      <c r="L111" s="69">
        <v>14.1</v>
      </c>
      <c r="M111" s="190">
        <f t="shared" si="9"/>
        <v>55.22</v>
      </c>
      <c r="N111" s="18">
        <v>27.61</v>
      </c>
      <c r="O111" s="19">
        <v>44.87</v>
      </c>
      <c r="P111" s="280">
        <v>44.87</v>
      </c>
      <c r="Q111" s="69">
        <v>13.3</v>
      </c>
      <c r="R111" s="279" t="s">
        <v>264</v>
      </c>
      <c r="S111" s="281" t="s">
        <v>264</v>
      </c>
      <c r="T111" s="275" t="s">
        <v>398</v>
      </c>
      <c r="U111" s="276"/>
    </row>
    <row r="112" spans="1:32" s="196" customFormat="1" ht="18.75" customHeight="1">
      <c r="A112" s="112" t="s">
        <v>308</v>
      </c>
      <c r="B112" s="117" t="s">
        <v>44</v>
      </c>
      <c r="C112" s="62">
        <f t="shared" si="7"/>
        <v>61.78</v>
      </c>
      <c r="D112" s="18">
        <v>30.89</v>
      </c>
      <c r="E112" s="19">
        <v>48.07</v>
      </c>
      <c r="F112" s="280">
        <v>48.07</v>
      </c>
      <c r="G112" s="101">
        <v>15.38</v>
      </c>
      <c r="H112" s="190">
        <f t="shared" si="8"/>
        <v>57.94</v>
      </c>
      <c r="I112" s="18">
        <v>28.97</v>
      </c>
      <c r="J112" s="19">
        <v>46.47</v>
      </c>
      <c r="K112" s="19">
        <v>46.47</v>
      </c>
      <c r="L112" s="69">
        <v>14.1</v>
      </c>
      <c r="M112" s="190">
        <f t="shared" si="9"/>
        <v>55.22</v>
      </c>
      <c r="N112" s="18">
        <v>27.61</v>
      </c>
      <c r="O112" s="19">
        <v>44.87</v>
      </c>
      <c r="P112" s="280">
        <v>44.87</v>
      </c>
      <c r="Q112" s="69">
        <v>13.3</v>
      </c>
      <c r="R112" s="279" t="s">
        <v>264</v>
      </c>
      <c r="S112" s="281" t="s">
        <v>264</v>
      </c>
      <c r="T112" s="275"/>
      <c r="U112" s="276"/>
      <c r="V112"/>
      <c r="W112"/>
      <c r="X112"/>
      <c r="Y112"/>
      <c r="Z112"/>
      <c r="AA112"/>
      <c r="AB112"/>
      <c r="AC112"/>
      <c r="AD112"/>
      <c r="AE112"/>
      <c r="AF112"/>
    </row>
    <row r="113" spans="1:21" ht="18.75" customHeight="1">
      <c r="A113" s="112" t="s">
        <v>309</v>
      </c>
      <c r="B113" s="117" t="s">
        <v>61</v>
      </c>
      <c r="C113" s="62">
        <f t="shared" si="7"/>
        <v>61.78</v>
      </c>
      <c r="D113" s="18">
        <v>30.89</v>
      </c>
      <c r="E113" s="19">
        <v>48.07</v>
      </c>
      <c r="F113" s="280">
        <v>48.07</v>
      </c>
      <c r="G113" s="101">
        <v>15.38</v>
      </c>
      <c r="H113" s="190">
        <f t="shared" si="8"/>
        <v>57.94</v>
      </c>
      <c r="I113" s="18">
        <v>28.97</v>
      </c>
      <c r="J113" s="19">
        <v>46.47</v>
      </c>
      <c r="K113" s="19">
        <v>46.47</v>
      </c>
      <c r="L113" s="69">
        <v>14.1</v>
      </c>
      <c r="M113" s="190">
        <f t="shared" si="9"/>
        <v>55.22</v>
      </c>
      <c r="N113" s="18">
        <v>27.61</v>
      </c>
      <c r="O113" s="19">
        <v>44.87</v>
      </c>
      <c r="P113" s="280">
        <v>44.87</v>
      </c>
      <c r="Q113" s="69">
        <v>13.3</v>
      </c>
      <c r="R113" s="279" t="s">
        <v>264</v>
      </c>
      <c r="S113" s="281" t="s">
        <v>264</v>
      </c>
      <c r="T113" s="275"/>
      <c r="U113" s="276"/>
    </row>
    <row r="114" spans="1:21" ht="18.75" customHeight="1">
      <c r="A114" s="112" t="s">
        <v>310</v>
      </c>
      <c r="B114" s="117" t="s">
        <v>104</v>
      </c>
      <c r="C114" s="62">
        <f t="shared" si="7"/>
        <v>63.16</v>
      </c>
      <c r="D114" s="18">
        <v>31.58</v>
      </c>
      <c r="E114" s="19">
        <v>48.07</v>
      </c>
      <c r="F114" s="19">
        <v>48.07</v>
      </c>
      <c r="G114" s="101">
        <v>15.67</v>
      </c>
      <c r="H114" s="190">
        <f t="shared" si="8"/>
        <v>59.32</v>
      </c>
      <c r="I114" s="18">
        <v>29.66</v>
      </c>
      <c r="J114" s="19">
        <v>46.47</v>
      </c>
      <c r="K114" s="19">
        <v>46.47</v>
      </c>
      <c r="L114" s="69">
        <v>14.39</v>
      </c>
      <c r="M114" s="190">
        <f t="shared" si="9"/>
        <v>56.6</v>
      </c>
      <c r="N114" s="18">
        <v>28.3</v>
      </c>
      <c r="O114" s="19">
        <v>44.87</v>
      </c>
      <c r="P114" s="280">
        <v>44.87</v>
      </c>
      <c r="Q114" s="69">
        <v>13.59</v>
      </c>
      <c r="R114" s="279" t="s">
        <v>264</v>
      </c>
      <c r="S114" s="281" t="s">
        <v>264</v>
      </c>
      <c r="T114" s="275"/>
      <c r="U114" s="276"/>
    </row>
    <row r="115" spans="1:21" ht="18.75" customHeight="1">
      <c r="A115" s="112" t="s">
        <v>311</v>
      </c>
      <c r="B115" s="117" t="s">
        <v>158</v>
      </c>
      <c r="C115" s="62">
        <f t="shared" si="7"/>
        <v>63.16</v>
      </c>
      <c r="D115" s="18">
        <v>31.58</v>
      </c>
      <c r="E115" s="19">
        <v>48.07</v>
      </c>
      <c r="F115" s="19">
        <v>48.07</v>
      </c>
      <c r="G115" s="101">
        <v>15.67</v>
      </c>
      <c r="H115" s="190">
        <f t="shared" si="8"/>
        <v>59.32</v>
      </c>
      <c r="I115" s="18">
        <v>29.66</v>
      </c>
      <c r="J115" s="19">
        <v>46.47</v>
      </c>
      <c r="K115" s="19">
        <v>46.47</v>
      </c>
      <c r="L115" s="69">
        <v>14.39</v>
      </c>
      <c r="M115" s="190">
        <f t="shared" si="9"/>
        <v>56.6</v>
      </c>
      <c r="N115" s="18">
        <v>28.3</v>
      </c>
      <c r="O115" s="19">
        <v>44.87</v>
      </c>
      <c r="P115" s="280">
        <v>44.87</v>
      </c>
      <c r="Q115" s="69">
        <v>13.59</v>
      </c>
      <c r="R115" s="279" t="s">
        <v>264</v>
      </c>
      <c r="S115" s="281" t="s">
        <v>264</v>
      </c>
      <c r="T115" s="275" t="s">
        <v>399</v>
      </c>
      <c r="U115" s="276"/>
    </row>
    <row r="116" spans="1:21" ht="18.75" customHeight="1">
      <c r="A116" s="112" t="s">
        <v>312</v>
      </c>
      <c r="B116" s="117" t="s">
        <v>107</v>
      </c>
      <c r="C116" s="62">
        <f t="shared" si="7"/>
        <v>64.56</v>
      </c>
      <c r="D116" s="18">
        <v>32.28</v>
      </c>
      <c r="E116" s="19">
        <v>48.07</v>
      </c>
      <c r="F116" s="19">
        <v>48.07</v>
      </c>
      <c r="G116" s="101">
        <v>15.96</v>
      </c>
      <c r="H116" s="190">
        <f t="shared" si="8"/>
        <v>60.72</v>
      </c>
      <c r="I116" s="18">
        <v>30.36</v>
      </c>
      <c r="J116" s="19">
        <v>46.47</v>
      </c>
      <c r="K116" s="19">
        <v>46.47</v>
      </c>
      <c r="L116" s="69">
        <v>14.68</v>
      </c>
      <c r="M116" s="190">
        <f t="shared" si="9"/>
        <v>58</v>
      </c>
      <c r="N116" s="18">
        <v>29</v>
      </c>
      <c r="O116" s="19">
        <v>44.87</v>
      </c>
      <c r="P116" s="29">
        <v>44.87</v>
      </c>
      <c r="Q116" s="69">
        <v>13.88</v>
      </c>
      <c r="R116" s="21" t="s">
        <v>264</v>
      </c>
      <c r="S116" s="69" t="s">
        <v>264</v>
      </c>
      <c r="T116" s="275"/>
      <c r="U116" s="276"/>
    </row>
    <row r="117" spans="1:21" ht="18.75" customHeight="1">
      <c r="A117" s="112" t="s">
        <v>313</v>
      </c>
      <c r="B117" s="117" t="s">
        <v>42</v>
      </c>
      <c r="C117" s="62">
        <f t="shared" si="7"/>
        <v>61.78</v>
      </c>
      <c r="D117" s="18">
        <v>30.89</v>
      </c>
      <c r="E117" s="19">
        <v>48.07</v>
      </c>
      <c r="F117" s="19">
        <v>48.07</v>
      </c>
      <c r="G117" s="101">
        <v>15.38</v>
      </c>
      <c r="H117" s="190">
        <f t="shared" si="8"/>
        <v>57.94</v>
      </c>
      <c r="I117" s="18">
        <v>28.97</v>
      </c>
      <c r="J117" s="19">
        <v>46.47</v>
      </c>
      <c r="K117" s="19">
        <v>46.47</v>
      </c>
      <c r="L117" s="69">
        <v>14.1</v>
      </c>
      <c r="M117" s="190">
        <f t="shared" si="9"/>
        <v>55.22</v>
      </c>
      <c r="N117" s="18">
        <v>27.61</v>
      </c>
      <c r="O117" s="19">
        <v>44.87</v>
      </c>
      <c r="P117" s="29">
        <v>44.87</v>
      </c>
      <c r="Q117" s="69">
        <v>13.3</v>
      </c>
      <c r="R117" s="21" t="s">
        <v>264</v>
      </c>
      <c r="S117" s="69" t="s">
        <v>264</v>
      </c>
      <c r="T117" s="275"/>
      <c r="U117" s="276"/>
    </row>
    <row r="118" spans="1:21" ht="18.75" customHeight="1" thickBot="1">
      <c r="A118" s="113" t="s">
        <v>314</v>
      </c>
      <c r="B118" s="146" t="s">
        <v>180</v>
      </c>
      <c r="C118" s="62">
        <f t="shared" si="7"/>
        <v>64.56</v>
      </c>
      <c r="D118" s="66">
        <v>32.28</v>
      </c>
      <c r="E118" s="67">
        <v>48.07</v>
      </c>
      <c r="F118" s="67">
        <v>48.07</v>
      </c>
      <c r="G118" s="109">
        <v>15.96</v>
      </c>
      <c r="H118" s="186">
        <f t="shared" si="8"/>
        <v>60.72</v>
      </c>
      <c r="I118" s="66">
        <v>30.36</v>
      </c>
      <c r="J118" s="67">
        <v>46.47</v>
      </c>
      <c r="K118" s="67">
        <v>46.47</v>
      </c>
      <c r="L118" s="70">
        <v>14.68</v>
      </c>
      <c r="M118" s="186">
        <f t="shared" si="9"/>
        <v>58</v>
      </c>
      <c r="N118" s="66">
        <v>29</v>
      </c>
      <c r="O118" s="67">
        <v>44.87</v>
      </c>
      <c r="P118" s="125">
        <v>44.87</v>
      </c>
      <c r="Q118" s="70">
        <v>13.88</v>
      </c>
      <c r="R118" s="22" t="s">
        <v>264</v>
      </c>
      <c r="S118" s="70" t="s">
        <v>264</v>
      </c>
      <c r="T118" s="275"/>
      <c r="U118" s="276"/>
    </row>
    <row r="119" spans="1:21" ht="19.5" customHeight="1" thickBot="1">
      <c r="A119" s="221" t="s">
        <v>304</v>
      </c>
      <c r="B119" s="216"/>
      <c r="C119" s="216" t="e">
        <v>#REF!</v>
      </c>
      <c r="D119" s="216" t="e">
        <v>#REF!</v>
      </c>
      <c r="E119" s="216" t="e">
        <v>#REF!</v>
      </c>
      <c r="F119" s="216" t="e">
        <v>#REF!</v>
      </c>
      <c r="G119" s="216" t="e">
        <v>#REF!</v>
      </c>
      <c r="H119" s="216" t="e">
        <v>#REF!</v>
      </c>
      <c r="I119" s="216" t="e">
        <v>#REF!</v>
      </c>
      <c r="J119" s="216" t="e">
        <v>#REF!</v>
      </c>
      <c r="K119" s="216" t="e">
        <v>#REF!</v>
      </c>
      <c r="L119" s="216" t="e">
        <v>#REF!</v>
      </c>
      <c r="M119" s="216" t="e">
        <v>#REF!</v>
      </c>
      <c r="N119" s="216" t="e">
        <v>#REF!</v>
      </c>
      <c r="O119" s="216" t="e">
        <v>#REF!</v>
      </c>
      <c r="P119" s="216" t="e">
        <v>#REF!</v>
      </c>
      <c r="Q119" s="216" t="e">
        <v>#REF!</v>
      </c>
      <c r="R119" s="216" t="s">
        <v>264</v>
      </c>
      <c r="S119" s="222" t="s">
        <v>264</v>
      </c>
      <c r="T119" s="275" t="s">
        <v>400</v>
      </c>
      <c r="U119" s="276"/>
    </row>
    <row r="120" spans="1:21" ht="18.75" customHeight="1">
      <c r="A120" s="92" t="s">
        <v>116</v>
      </c>
      <c r="B120" s="144" t="s">
        <v>120</v>
      </c>
      <c r="C120" s="103">
        <f t="shared" si="7"/>
        <v>70.82</v>
      </c>
      <c r="D120" s="104">
        <v>35.41</v>
      </c>
      <c r="E120" s="105">
        <v>52.56</v>
      </c>
      <c r="F120" s="105">
        <v>52.56</v>
      </c>
      <c r="G120" s="108">
        <v>17.26</v>
      </c>
      <c r="H120" s="189">
        <f aca="true" t="shared" si="11" ref="H120:H158">I120/0.5</f>
        <v>66.98</v>
      </c>
      <c r="I120" s="104">
        <v>33.49</v>
      </c>
      <c r="J120" s="105">
        <v>50.96</v>
      </c>
      <c r="K120" s="105">
        <v>50.96</v>
      </c>
      <c r="L120" s="102">
        <v>15.98</v>
      </c>
      <c r="M120" s="189">
        <f aca="true" t="shared" si="12" ref="M120:M128">N120/0.5</f>
        <v>64.26</v>
      </c>
      <c r="N120" s="104">
        <v>32.13</v>
      </c>
      <c r="O120" s="105">
        <v>49.36</v>
      </c>
      <c r="P120" s="105">
        <v>49.36</v>
      </c>
      <c r="Q120" s="102">
        <v>15.18</v>
      </c>
      <c r="R120" s="15" t="s">
        <v>264</v>
      </c>
      <c r="S120" s="102" t="s">
        <v>264</v>
      </c>
      <c r="T120" s="275"/>
      <c r="U120" s="276"/>
    </row>
    <row r="121" spans="1:21" ht="18.75" customHeight="1">
      <c r="A121" s="93" t="s">
        <v>117</v>
      </c>
      <c r="B121" s="97" t="s">
        <v>121</v>
      </c>
      <c r="C121" s="63">
        <f t="shared" si="7"/>
        <v>70.82</v>
      </c>
      <c r="D121" s="18">
        <v>35.41</v>
      </c>
      <c r="E121" s="19">
        <v>52.56</v>
      </c>
      <c r="F121" s="19">
        <v>52.56</v>
      </c>
      <c r="G121" s="101">
        <v>17.26</v>
      </c>
      <c r="H121" s="190">
        <f t="shared" si="11"/>
        <v>66.98</v>
      </c>
      <c r="I121" s="18">
        <v>33.49</v>
      </c>
      <c r="J121" s="19">
        <v>50.96</v>
      </c>
      <c r="K121" s="19">
        <v>50.96</v>
      </c>
      <c r="L121" s="69">
        <v>15.98</v>
      </c>
      <c r="M121" s="190">
        <f t="shared" si="12"/>
        <v>64.26</v>
      </c>
      <c r="N121" s="18">
        <v>32.13</v>
      </c>
      <c r="O121" s="19">
        <v>49.36</v>
      </c>
      <c r="P121" s="19">
        <v>49.36</v>
      </c>
      <c r="Q121" s="69">
        <v>15.18</v>
      </c>
      <c r="R121" s="21" t="s">
        <v>264</v>
      </c>
      <c r="S121" s="69" t="s">
        <v>264</v>
      </c>
      <c r="T121" s="275"/>
      <c r="U121" s="276"/>
    </row>
    <row r="122" spans="1:21" ht="18.75" customHeight="1">
      <c r="A122" s="95" t="s">
        <v>118</v>
      </c>
      <c r="B122" s="145" t="s">
        <v>122</v>
      </c>
      <c r="C122" s="63">
        <f t="shared" si="7"/>
        <v>70.82</v>
      </c>
      <c r="D122" s="18">
        <v>35.41</v>
      </c>
      <c r="E122" s="19">
        <v>52.56</v>
      </c>
      <c r="F122" s="19">
        <v>52.56</v>
      </c>
      <c r="G122" s="101">
        <v>17.26</v>
      </c>
      <c r="H122" s="190">
        <f t="shared" si="11"/>
        <v>66.98</v>
      </c>
      <c r="I122" s="18">
        <v>33.49</v>
      </c>
      <c r="J122" s="19">
        <v>50.96</v>
      </c>
      <c r="K122" s="19">
        <v>50.96</v>
      </c>
      <c r="L122" s="69">
        <v>15.98</v>
      </c>
      <c r="M122" s="190">
        <f t="shared" si="12"/>
        <v>64.26</v>
      </c>
      <c r="N122" s="18">
        <v>32.13</v>
      </c>
      <c r="O122" s="19">
        <v>49.36</v>
      </c>
      <c r="P122" s="19">
        <v>49.36</v>
      </c>
      <c r="Q122" s="69">
        <v>15.18</v>
      </c>
      <c r="R122" s="21" t="s">
        <v>264</v>
      </c>
      <c r="S122" s="69" t="s">
        <v>264</v>
      </c>
      <c r="T122" s="275"/>
      <c r="U122" s="276"/>
    </row>
    <row r="123" spans="1:21" ht="18.75" customHeight="1">
      <c r="A123" s="112" t="s">
        <v>161</v>
      </c>
      <c r="B123" s="116" t="s">
        <v>162</v>
      </c>
      <c r="C123" s="63">
        <f t="shared" si="7"/>
        <v>70.82</v>
      </c>
      <c r="D123" s="18">
        <v>35.41</v>
      </c>
      <c r="E123" s="19">
        <v>52.56</v>
      </c>
      <c r="F123" s="19">
        <v>52.56</v>
      </c>
      <c r="G123" s="101">
        <v>17.26</v>
      </c>
      <c r="H123" s="190">
        <f t="shared" si="11"/>
        <v>66.98</v>
      </c>
      <c r="I123" s="18">
        <v>33.49</v>
      </c>
      <c r="J123" s="19">
        <v>50.96</v>
      </c>
      <c r="K123" s="19">
        <v>50.96</v>
      </c>
      <c r="L123" s="69">
        <v>15.98</v>
      </c>
      <c r="M123" s="190">
        <f t="shared" si="12"/>
        <v>64.26</v>
      </c>
      <c r="N123" s="18">
        <v>32.13</v>
      </c>
      <c r="O123" s="19">
        <v>49.36</v>
      </c>
      <c r="P123" s="19">
        <v>49.36</v>
      </c>
      <c r="Q123" s="69">
        <v>15.18</v>
      </c>
      <c r="R123" s="21" t="s">
        <v>264</v>
      </c>
      <c r="S123" s="69" t="s">
        <v>264</v>
      </c>
      <c r="T123" s="275" t="s">
        <v>401</v>
      </c>
      <c r="U123" s="276"/>
    </row>
    <row r="124" spans="1:21" ht="18.75" customHeight="1">
      <c r="A124" s="95" t="s">
        <v>119</v>
      </c>
      <c r="B124" s="145" t="s">
        <v>123</v>
      </c>
      <c r="C124" s="63">
        <f t="shared" si="7"/>
        <v>70.82</v>
      </c>
      <c r="D124" s="18">
        <v>35.41</v>
      </c>
      <c r="E124" s="19">
        <v>52.56</v>
      </c>
      <c r="F124" s="19">
        <v>52.56</v>
      </c>
      <c r="G124" s="101">
        <v>17.26</v>
      </c>
      <c r="H124" s="190">
        <f t="shared" si="11"/>
        <v>66.98</v>
      </c>
      <c r="I124" s="18">
        <v>33.49</v>
      </c>
      <c r="J124" s="19">
        <v>50.96</v>
      </c>
      <c r="K124" s="19">
        <v>50.96</v>
      </c>
      <c r="L124" s="69">
        <v>15.98</v>
      </c>
      <c r="M124" s="190">
        <f t="shared" si="12"/>
        <v>64.26</v>
      </c>
      <c r="N124" s="18">
        <v>32.13</v>
      </c>
      <c r="O124" s="19">
        <v>49.36</v>
      </c>
      <c r="P124" s="19">
        <v>49.36</v>
      </c>
      <c r="Q124" s="69">
        <v>15.18</v>
      </c>
      <c r="R124" s="21" t="s">
        <v>264</v>
      </c>
      <c r="S124" s="69" t="s">
        <v>264</v>
      </c>
      <c r="T124" s="275"/>
      <c r="U124" s="276"/>
    </row>
    <row r="125" spans="1:21" ht="18.75" customHeight="1">
      <c r="A125" s="112" t="s">
        <v>174</v>
      </c>
      <c r="B125" s="118" t="s">
        <v>60</v>
      </c>
      <c r="C125" s="63">
        <f t="shared" si="7"/>
        <v>69.96</v>
      </c>
      <c r="D125" s="18">
        <v>34.98</v>
      </c>
      <c r="E125" s="19">
        <v>52.56</v>
      </c>
      <c r="F125" s="19">
        <v>52.56</v>
      </c>
      <c r="G125" s="101">
        <v>17.08</v>
      </c>
      <c r="H125" s="190">
        <f t="shared" si="11"/>
        <v>66.12</v>
      </c>
      <c r="I125" s="18">
        <v>33.06</v>
      </c>
      <c r="J125" s="19">
        <v>50.96</v>
      </c>
      <c r="K125" s="19">
        <v>50.96</v>
      </c>
      <c r="L125" s="69">
        <v>15.8</v>
      </c>
      <c r="M125" s="190">
        <f t="shared" si="12"/>
        <v>63.4</v>
      </c>
      <c r="N125" s="18">
        <v>31.7</v>
      </c>
      <c r="O125" s="19">
        <v>49.36</v>
      </c>
      <c r="P125" s="19">
        <v>49.36</v>
      </c>
      <c r="Q125" s="69">
        <v>15</v>
      </c>
      <c r="R125" s="21" t="s">
        <v>264</v>
      </c>
      <c r="S125" s="69" t="s">
        <v>264</v>
      </c>
      <c r="T125" s="275"/>
      <c r="U125" s="276"/>
    </row>
    <row r="126" spans="1:21" ht="18.75" customHeight="1">
      <c r="A126" s="112" t="s">
        <v>175</v>
      </c>
      <c r="B126" s="118" t="s">
        <v>61</v>
      </c>
      <c r="C126" s="63">
        <f t="shared" si="7"/>
        <v>68.88</v>
      </c>
      <c r="D126" s="18">
        <v>34.44</v>
      </c>
      <c r="E126" s="19">
        <v>52.56</v>
      </c>
      <c r="F126" s="19">
        <v>52.56</v>
      </c>
      <c r="G126" s="101">
        <v>16.86</v>
      </c>
      <c r="H126" s="190">
        <f t="shared" si="11"/>
        <v>65.04</v>
      </c>
      <c r="I126" s="18">
        <v>32.52</v>
      </c>
      <c r="J126" s="19">
        <v>50.96</v>
      </c>
      <c r="K126" s="19">
        <v>50.96</v>
      </c>
      <c r="L126" s="69">
        <v>15.58</v>
      </c>
      <c r="M126" s="190">
        <f t="shared" si="12"/>
        <v>62.32</v>
      </c>
      <c r="N126" s="18">
        <v>31.16</v>
      </c>
      <c r="O126" s="19">
        <v>49.36</v>
      </c>
      <c r="P126" s="19">
        <v>49.36</v>
      </c>
      <c r="Q126" s="69">
        <v>14.78</v>
      </c>
      <c r="R126" s="21" t="s">
        <v>264</v>
      </c>
      <c r="S126" s="69" t="s">
        <v>264</v>
      </c>
      <c r="T126" s="275"/>
      <c r="U126" s="276"/>
    </row>
    <row r="127" spans="1:21" ht="18.75" customHeight="1">
      <c r="A127" s="112" t="s">
        <v>178</v>
      </c>
      <c r="B127" s="118" t="s">
        <v>179</v>
      </c>
      <c r="C127" s="63">
        <f t="shared" si="7"/>
        <v>69.96</v>
      </c>
      <c r="D127" s="18">
        <v>34.98</v>
      </c>
      <c r="E127" s="19">
        <v>52.56</v>
      </c>
      <c r="F127" s="19">
        <v>52.56</v>
      </c>
      <c r="G127" s="101">
        <v>17.08</v>
      </c>
      <c r="H127" s="190">
        <f t="shared" si="11"/>
        <v>66.12</v>
      </c>
      <c r="I127" s="18">
        <v>33.06</v>
      </c>
      <c r="J127" s="19">
        <v>50.96</v>
      </c>
      <c r="K127" s="19">
        <v>50.96</v>
      </c>
      <c r="L127" s="69">
        <v>15.8</v>
      </c>
      <c r="M127" s="190">
        <f t="shared" si="12"/>
        <v>63.4</v>
      </c>
      <c r="N127" s="18">
        <v>31.7</v>
      </c>
      <c r="O127" s="19">
        <v>49.36</v>
      </c>
      <c r="P127" s="19">
        <v>49.36</v>
      </c>
      <c r="Q127" s="69">
        <v>15</v>
      </c>
      <c r="R127" s="21" t="s">
        <v>264</v>
      </c>
      <c r="S127" s="69" t="s">
        <v>264</v>
      </c>
      <c r="T127" s="275" t="s">
        <v>402</v>
      </c>
      <c r="U127" s="276"/>
    </row>
    <row r="128" spans="1:21" ht="18.75" customHeight="1" thickBot="1">
      <c r="A128" s="113" t="s">
        <v>72</v>
      </c>
      <c r="B128" s="119" t="s">
        <v>181</v>
      </c>
      <c r="C128" s="65">
        <f t="shared" si="7"/>
        <v>69.96</v>
      </c>
      <c r="D128" s="66">
        <v>34.98</v>
      </c>
      <c r="E128" s="67">
        <v>52.56</v>
      </c>
      <c r="F128" s="67">
        <v>52.56</v>
      </c>
      <c r="G128" s="109">
        <v>17.08</v>
      </c>
      <c r="H128" s="186">
        <f t="shared" si="11"/>
        <v>66.12</v>
      </c>
      <c r="I128" s="66">
        <v>33.06</v>
      </c>
      <c r="J128" s="67">
        <v>50.96</v>
      </c>
      <c r="K128" s="67">
        <v>50.96</v>
      </c>
      <c r="L128" s="70">
        <v>15.8</v>
      </c>
      <c r="M128" s="186">
        <f t="shared" si="12"/>
        <v>63.4</v>
      </c>
      <c r="N128" s="66">
        <v>31.7</v>
      </c>
      <c r="O128" s="67">
        <v>49.36</v>
      </c>
      <c r="P128" s="67">
        <v>49.36</v>
      </c>
      <c r="Q128" s="70">
        <v>15</v>
      </c>
      <c r="R128" s="22" t="s">
        <v>264</v>
      </c>
      <c r="S128" s="70" t="s">
        <v>264</v>
      </c>
      <c r="T128" s="275"/>
      <c r="U128" s="276"/>
    </row>
    <row r="129" spans="1:21" ht="19.5" customHeight="1" thickBot="1">
      <c r="A129" s="221" t="s">
        <v>154</v>
      </c>
      <c r="B129" s="216"/>
      <c r="C129" s="216" t="e">
        <v>#REF!</v>
      </c>
      <c r="D129" s="216" t="e">
        <v>#REF!</v>
      </c>
      <c r="E129" s="216" t="e">
        <v>#REF!</v>
      </c>
      <c r="F129" s="216" t="e">
        <v>#REF!</v>
      </c>
      <c r="G129" s="216" t="e">
        <v>#REF!</v>
      </c>
      <c r="H129" s="216" t="e">
        <v>#REF!</v>
      </c>
      <c r="I129" s="216" t="e">
        <v>#REF!</v>
      </c>
      <c r="J129" s="216" t="e">
        <v>#REF!</v>
      </c>
      <c r="K129" s="216" t="e">
        <v>#REF!</v>
      </c>
      <c r="L129" s="216" t="e">
        <v>#REF!</v>
      </c>
      <c r="M129" s="216" t="e">
        <v>#REF!</v>
      </c>
      <c r="N129" s="216" t="e">
        <v>#REF!</v>
      </c>
      <c r="O129" s="216" t="e">
        <v>#REF!</v>
      </c>
      <c r="P129" s="216" t="e">
        <v>#REF!</v>
      </c>
      <c r="Q129" s="216" t="e">
        <v>#REF!</v>
      </c>
      <c r="R129" s="216" t="s">
        <v>264</v>
      </c>
      <c r="S129" s="222" t="s">
        <v>264</v>
      </c>
      <c r="T129" s="275"/>
      <c r="U129" s="276"/>
    </row>
    <row r="130" spans="1:21" ht="18.75" customHeight="1">
      <c r="A130" s="137" t="s">
        <v>198</v>
      </c>
      <c r="B130" s="139" t="s">
        <v>199</v>
      </c>
      <c r="C130" s="103">
        <f t="shared" si="7"/>
        <v>71.16</v>
      </c>
      <c r="D130" s="104">
        <v>35.58</v>
      </c>
      <c r="E130" s="105">
        <v>52.56</v>
      </c>
      <c r="F130" s="105">
        <v>52.56</v>
      </c>
      <c r="G130" s="108">
        <v>17.33</v>
      </c>
      <c r="H130" s="189">
        <f t="shared" si="11"/>
        <v>67.32</v>
      </c>
      <c r="I130" s="104">
        <v>33.66</v>
      </c>
      <c r="J130" s="105">
        <v>50.96</v>
      </c>
      <c r="K130" s="105">
        <v>50.96</v>
      </c>
      <c r="L130" s="102">
        <v>16.05</v>
      </c>
      <c r="M130" s="189">
        <f aca="true" t="shared" si="13" ref="M130:M158">N130/0.5</f>
        <v>64.6</v>
      </c>
      <c r="N130" s="104">
        <v>32.3</v>
      </c>
      <c r="O130" s="105">
        <v>49.36</v>
      </c>
      <c r="P130" s="105">
        <v>49.36</v>
      </c>
      <c r="Q130" s="102">
        <v>15.25</v>
      </c>
      <c r="R130" s="23" t="s">
        <v>264</v>
      </c>
      <c r="S130" s="102" t="s">
        <v>264</v>
      </c>
      <c r="T130" s="275"/>
      <c r="U130" s="276"/>
    </row>
    <row r="131" spans="1:21" ht="18.75" customHeight="1">
      <c r="A131" s="138" t="s">
        <v>200</v>
      </c>
      <c r="B131" s="140" t="s">
        <v>201</v>
      </c>
      <c r="C131" s="63">
        <f t="shared" si="7"/>
        <v>68.34</v>
      </c>
      <c r="D131" s="18">
        <v>34.17</v>
      </c>
      <c r="E131" s="19">
        <v>52.56</v>
      </c>
      <c r="F131" s="19">
        <v>52.56</v>
      </c>
      <c r="G131" s="101">
        <v>16.75</v>
      </c>
      <c r="H131" s="190">
        <f t="shared" si="11"/>
        <v>64.5</v>
      </c>
      <c r="I131" s="18">
        <v>32.25</v>
      </c>
      <c r="J131" s="19">
        <v>50.96</v>
      </c>
      <c r="K131" s="19">
        <v>50.96</v>
      </c>
      <c r="L131" s="69">
        <v>15.47</v>
      </c>
      <c r="M131" s="190">
        <f t="shared" si="13"/>
        <v>61.78</v>
      </c>
      <c r="N131" s="18">
        <v>30.89</v>
      </c>
      <c r="O131" s="19">
        <v>49.36</v>
      </c>
      <c r="P131" s="19">
        <v>49.36</v>
      </c>
      <c r="Q131" s="69">
        <v>14.67</v>
      </c>
      <c r="R131" s="25" t="s">
        <v>264</v>
      </c>
      <c r="S131" s="69" t="s">
        <v>264</v>
      </c>
      <c r="T131" s="275" t="s">
        <v>403</v>
      </c>
      <c r="U131" s="276"/>
    </row>
    <row r="132" spans="1:21" ht="18.75" customHeight="1">
      <c r="A132" s="93" t="s">
        <v>204</v>
      </c>
      <c r="B132" s="99" t="s">
        <v>205</v>
      </c>
      <c r="C132" s="63">
        <f t="shared" si="7"/>
        <v>71.7</v>
      </c>
      <c r="D132" s="18">
        <v>35.85</v>
      </c>
      <c r="E132" s="19">
        <v>52.56</v>
      </c>
      <c r="F132" s="19">
        <v>52.56</v>
      </c>
      <c r="G132" s="101">
        <v>17.45</v>
      </c>
      <c r="H132" s="190">
        <f t="shared" si="11"/>
        <v>67.86</v>
      </c>
      <c r="I132" s="18">
        <v>33.93</v>
      </c>
      <c r="J132" s="19">
        <v>50.96</v>
      </c>
      <c r="K132" s="19">
        <v>50.96</v>
      </c>
      <c r="L132" s="69">
        <v>16.17</v>
      </c>
      <c r="M132" s="190">
        <f t="shared" si="13"/>
        <v>65.14</v>
      </c>
      <c r="N132" s="18">
        <v>32.57</v>
      </c>
      <c r="O132" s="19">
        <v>49.36</v>
      </c>
      <c r="P132" s="19">
        <v>49.36</v>
      </c>
      <c r="Q132" s="69">
        <v>15.37</v>
      </c>
      <c r="R132" s="25" t="s">
        <v>264</v>
      </c>
      <c r="S132" s="69" t="s">
        <v>264</v>
      </c>
      <c r="T132" s="275"/>
      <c r="U132" s="276"/>
    </row>
    <row r="133" spans="1:21" ht="18.75" customHeight="1">
      <c r="A133" s="111" t="s">
        <v>108</v>
      </c>
      <c r="B133" s="122" t="s">
        <v>109</v>
      </c>
      <c r="C133" s="63">
        <f t="shared" si="7"/>
        <v>70.84</v>
      </c>
      <c r="D133" s="18">
        <v>35.42</v>
      </c>
      <c r="E133" s="19">
        <v>52.56</v>
      </c>
      <c r="F133" s="19">
        <v>52.56</v>
      </c>
      <c r="G133" s="101">
        <v>17.26</v>
      </c>
      <c r="H133" s="190">
        <f t="shared" si="11"/>
        <v>67</v>
      </c>
      <c r="I133" s="18">
        <v>33.5</v>
      </c>
      <c r="J133" s="19">
        <v>50.96</v>
      </c>
      <c r="K133" s="19">
        <v>50.96</v>
      </c>
      <c r="L133" s="69">
        <v>15.98</v>
      </c>
      <c r="M133" s="190">
        <f t="shared" si="13"/>
        <v>64.28</v>
      </c>
      <c r="N133" s="18">
        <v>32.14</v>
      </c>
      <c r="O133" s="19">
        <v>49.36</v>
      </c>
      <c r="P133" s="19">
        <v>49.36</v>
      </c>
      <c r="Q133" s="69">
        <v>15.18</v>
      </c>
      <c r="R133" s="25" t="s">
        <v>264</v>
      </c>
      <c r="S133" s="69" t="s">
        <v>264</v>
      </c>
      <c r="T133" s="275"/>
      <c r="U133" s="276"/>
    </row>
    <row r="134" spans="1:21" ht="18.75" customHeight="1">
      <c r="A134" s="93" t="s">
        <v>208</v>
      </c>
      <c r="B134" s="99" t="s">
        <v>209</v>
      </c>
      <c r="C134" s="63">
        <f t="shared" si="7"/>
        <v>71.7</v>
      </c>
      <c r="D134" s="18">
        <v>35.85</v>
      </c>
      <c r="E134" s="19">
        <v>52.56</v>
      </c>
      <c r="F134" s="19">
        <v>52.56</v>
      </c>
      <c r="G134" s="101">
        <v>17.45</v>
      </c>
      <c r="H134" s="190">
        <f t="shared" si="11"/>
        <v>67.86</v>
      </c>
      <c r="I134" s="18">
        <v>33.93</v>
      </c>
      <c r="J134" s="19">
        <v>50.96</v>
      </c>
      <c r="K134" s="19">
        <v>50.96</v>
      </c>
      <c r="L134" s="69">
        <v>16.17</v>
      </c>
      <c r="M134" s="190">
        <f t="shared" si="13"/>
        <v>65.14</v>
      </c>
      <c r="N134" s="18">
        <v>32.57</v>
      </c>
      <c r="O134" s="19">
        <v>49.36</v>
      </c>
      <c r="P134" s="19">
        <v>49.36</v>
      </c>
      <c r="Q134" s="69">
        <v>15.37</v>
      </c>
      <c r="R134" s="25" t="s">
        <v>264</v>
      </c>
      <c r="S134" s="69" t="s">
        <v>264</v>
      </c>
      <c r="T134" s="275"/>
      <c r="U134" s="276"/>
    </row>
    <row r="135" spans="1:21" ht="18.75" customHeight="1">
      <c r="A135" s="93" t="s">
        <v>210</v>
      </c>
      <c r="B135" s="99" t="s">
        <v>211</v>
      </c>
      <c r="C135" s="63">
        <f t="shared" si="7"/>
        <v>71.7</v>
      </c>
      <c r="D135" s="18">
        <v>35.85</v>
      </c>
      <c r="E135" s="19">
        <v>52.56</v>
      </c>
      <c r="F135" s="19">
        <v>52.56</v>
      </c>
      <c r="G135" s="101">
        <v>17.45</v>
      </c>
      <c r="H135" s="190">
        <f t="shared" si="11"/>
        <v>67.86</v>
      </c>
      <c r="I135" s="18">
        <v>33.93</v>
      </c>
      <c r="J135" s="19">
        <v>50.96</v>
      </c>
      <c r="K135" s="19">
        <v>50.96</v>
      </c>
      <c r="L135" s="69">
        <v>16.17</v>
      </c>
      <c r="M135" s="190">
        <f t="shared" si="13"/>
        <v>65.14</v>
      </c>
      <c r="N135" s="18">
        <v>32.57</v>
      </c>
      <c r="O135" s="19">
        <v>49.36</v>
      </c>
      <c r="P135" s="19">
        <v>49.36</v>
      </c>
      <c r="Q135" s="69">
        <v>15.37</v>
      </c>
      <c r="R135" s="25" t="s">
        <v>264</v>
      </c>
      <c r="S135" s="69" t="s">
        <v>264</v>
      </c>
      <c r="T135" s="275" t="s">
        <v>404</v>
      </c>
      <c r="U135" s="276"/>
    </row>
    <row r="136" spans="1:21" ht="18.75" customHeight="1">
      <c r="A136" s="93" t="s">
        <v>212</v>
      </c>
      <c r="B136" s="99" t="s">
        <v>213</v>
      </c>
      <c r="C136" s="63">
        <f t="shared" si="7"/>
        <v>68.9</v>
      </c>
      <c r="D136" s="18">
        <v>34.45</v>
      </c>
      <c r="E136" s="19">
        <v>52.56</v>
      </c>
      <c r="F136" s="19">
        <v>52.56</v>
      </c>
      <c r="G136" s="101">
        <v>16.86</v>
      </c>
      <c r="H136" s="190">
        <f t="shared" si="11"/>
        <v>65.06</v>
      </c>
      <c r="I136" s="18">
        <v>32.53</v>
      </c>
      <c r="J136" s="19">
        <v>50.96</v>
      </c>
      <c r="K136" s="19">
        <v>50.96</v>
      </c>
      <c r="L136" s="69">
        <v>15.58</v>
      </c>
      <c r="M136" s="190">
        <f t="shared" si="13"/>
        <v>62.34</v>
      </c>
      <c r="N136" s="18">
        <v>31.17</v>
      </c>
      <c r="O136" s="19">
        <v>49.36</v>
      </c>
      <c r="P136" s="19">
        <v>49.36</v>
      </c>
      <c r="Q136" s="69">
        <v>14.78</v>
      </c>
      <c r="R136" s="25" t="s">
        <v>264</v>
      </c>
      <c r="S136" s="69" t="s">
        <v>264</v>
      </c>
      <c r="T136" s="275"/>
      <c r="U136" s="276"/>
    </row>
    <row r="137" spans="1:21" ht="18.75" customHeight="1">
      <c r="A137" s="93" t="s">
        <v>216</v>
      </c>
      <c r="B137" s="99" t="s">
        <v>217</v>
      </c>
      <c r="C137" s="63">
        <f t="shared" si="7"/>
        <v>68.9</v>
      </c>
      <c r="D137" s="18">
        <v>34.45</v>
      </c>
      <c r="E137" s="19">
        <v>52.56</v>
      </c>
      <c r="F137" s="19">
        <v>52.56</v>
      </c>
      <c r="G137" s="101">
        <v>16.86</v>
      </c>
      <c r="H137" s="190">
        <f t="shared" si="11"/>
        <v>65.06</v>
      </c>
      <c r="I137" s="18">
        <v>32.53</v>
      </c>
      <c r="J137" s="19">
        <v>50.96</v>
      </c>
      <c r="K137" s="19">
        <v>50.96</v>
      </c>
      <c r="L137" s="69">
        <v>15.58</v>
      </c>
      <c r="M137" s="190">
        <f t="shared" si="13"/>
        <v>62.34</v>
      </c>
      <c r="N137" s="18">
        <v>31.17</v>
      </c>
      <c r="O137" s="19">
        <v>49.36</v>
      </c>
      <c r="P137" s="19">
        <v>49.36</v>
      </c>
      <c r="Q137" s="69">
        <v>14.78</v>
      </c>
      <c r="R137" s="25" t="s">
        <v>264</v>
      </c>
      <c r="S137" s="69" t="s">
        <v>264</v>
      </c>
      <c r="T137" s="275"/>
      <c r="U137" s="276"/>
    </row>
    <row r="138" spans="1:21" ht="18.75" customHeight="1">
      <c r="A138" s="93" t="s">
        <v>218</v>
      </c>
      <c r="B138" s="99" t="s">
        <v>219</v>
      </c>
      <c r="C138" s="63">
        <f t="shared" si="7"/>
        <v>71.7</v>
      </c>
      <c r="D138" s="18">
        <v>35.85</v>
      </c>
      <c r="E138" s="19">
        <v>52.56</v>
      </c>
      <c r="F138" s="19">
        <v>52.56</v>
      </c>
      <c r="G138" s="101">
        <v>17.44</v>
      </c>
      <c r="H138" s="190">
        <f t="shared" si="11"/>
        <v>67.86</v>
      </c>
      <c r="I138" s="18">
        <v>33.93</v>
      </c>
      <c r="J138" s="19">
        <v>50.96</v>
      </c>
      <c r="K138" s="19">
        <v>50.96</v>
      </c>
      <c r="L138" s="69">
        <v>16.16</v>
      </c>
      <c r="M138" s="190">
        <f t="shared" si="13"/>
        <v>65.14</v>
      </c>
      <c r="N138" s="18">
        <v>32.57</v>
      </c>
      <c r="O138" s="19">
        <v>49.36</v>
      </c>
      <c r="P138" s="19">
        <v>49.36</v>
      </c>
      <c r="Q138" s="69">
        <v>15.36</v>
      </c>
      <c r="R138" s="25" t="s">
        <v>264</v>
      </c>
      <c r="S138" s="69" t="s">
        <v>264</v>
      </c>
      <c r="T138" s="275"/>
      <c r="U138" s="276"/>
    </row>
    <row r="139" spans="1:21" ht="18.75" customHeight="1">
      <c r="A139" s="93" t="s">
        <v>222</v>
      </c>
      <c r="B139" s="99" t="s">
        <v>223</v>
      </c>
      <c r="C139" s="63">
        <f t="shared" si="7"/>
        <v>68.9</v>
      </c>
      <c r="D139" s="18">
        <v>34.45</v>
      </c>
      <c r="E139" s="19">
        <v>52.56</v>
      </c>
      <c r="F139" s="19">
        <v>52.56</v>
      </c>
      <c r="G139" s="101">
        <v>16.86</v>
      </c>
      <c r="H139" s="190">
        <f t="shared" si="11"/>
        <v>65.06</v>
      </c>
      <c r="I139" s="18">
        <v>32.53</v>
      </c>
      <c r="J139" s="19">
        <v>50.96</v>
      </c>
      <c r="K139" s="19">
        <v>50.96</v>
      </c>
      <c r="L139" s="69">
        <v>15.58</v>
      </c>
      <c r="M139" s="190">
        <f t="shared" si="13"/>
        <v>62.34</v>
      </c>
      <c r="N139" s="18">
        <v>31.17</v>
      </c>
      <c r="O139" s="19">
        <v>49.36</v>
      </c>
      <c r="P139" s="19">
        <v>49.36</v>
      </c>
      <c r="Q139" s="69">
        <v>14.78</v>
      </c>
      <c r="R139" s="25" t="s">
        <v>264</v>
      </c>
      <c r="S139" s="69" t="s">
        <v>264</v>
      </c>
      <c r="T139" s="275" t="s">
        <v>405</v>
      </c>
      <c r="U139" s="276"/>
    </row>
    <row r="140" spans="1:21" ht="18.75" customHeight="1">
      <c r="A140" s="93" t="s">
        <v>224</v>
      </c>
      <c r="B140" s="99" t="s">
        <v>225</v>
      </c>
      <c r="C140" s="63">
        <f t="shared" si="7"/>
        <v>68.9</v>
      </c>
      <c r="D140" s="18">
        <v>34.45</v>
      </c>
      <c r="E140" s="19">
        <v>52.56</v>
      </c>
      <c r="F140" s="19">
        <v>52.56</v>
      </c>
      <c r="G140" s="101">
        <v>16.86</v>
      </c>
      <c r="H140" s="190">
        <f t="shared" si="11"/>
        <v>65.06</v>
      </c>
      <c r="I140" s="18">
        <v>32.53</v>
      </c>
      <c r="J140" s="19">
        <v>50.96</v>
      </c>
      <c r="K140" s="19">
        <v>50.96</v>
      </c>
      <c r="L140" s="69">
        <v>15.58</v>
      </c>
      <c r="M140" s="190">
        <f t="shared" si="13"/>
        <v>62.34</v>
      </c>
      <c r="N140" s="18">
        <v>31.17</v>
      </c>
      <c r="O140" s="19">
        <v>49.36</v>
      </c>
      <c r="P140" s="19">
        <v>49.36</v>
      </c>
      <c r="Q140" s="69">
        <v>14.78</v>
      </c>
      <c r="R140" s="25" t="s">
        <v>264</v>
      </c>
      <c r="S140" s="69" t="s">
        <v>264</v>
      </c>
      <c r="T140" s="275"/>
      <c r="U140" s="276"/>
    </row>
    <row r="141" spans="1:21" ht="18.75" customHeight="1">
      <c r="A141" s="111" t="s">
        <v>77</v>
      </c>
      <c r="B141" s="122" t="s">
        <v>186</v>
      </c>
      <c r="C141" s="63">
        <f t="shared" si="7"/>
        <v>71.72</v>
      </c>
      <c r="D141" s="18">
        <v>35.86</v>
      </c>
      <c r="E141" s="19">
        <v>52.56</v>
      </c>
      <c r="F141" s="19">
        <v>52.56</v>
      </c>
      <c r="G141" s="101">
        <v>17.45</v>
      </c>
      <c r="H141" s="190">
        <f t="shared" si="11"/>
        <v>67.88</v>
      </c>
      <c r="I141" s="18">
        <v>33.94</v>
      </c>
      <c r="J141" s="19">
        <v>50.96</v>
      </c>
      <c r="K141" s="19">
        <v>50.96</v>
      </c>
      <c r="L141" s="69">
        <v>16.17</v>
      </c>
      <c r="M141" s="190">
        <f t="shared" si="13"/>
        <v>65.16</v>
      </c>
      <c r="N141" s="18">
        <v>32.58</v>
      </c>
      <c r="O141" s="19">
        <v>49.36</v>
      </c>
      <c r="P141" s="19">
        <v>49.36</v>
      </c>
      <c r="Q141" s="69">
        <v>15.37</v>
      </c>
      <c r="R141" s="25" t="s">
        <v>264</v>
      </c>
      <c r="S141" s="69" t="s">
        <v>264</v>
      </c>
      <c r="T141" s="275"/>
      <c r="U141" s="276"/>
    </row>
    <row r="142" spans="1:21" ht="18.75" customHeight="1">
      <c r="A142" s="111" t="s">
        <v>100</v>
      </c>
      <c r="B142" s="122" t="s">
        <v>188</v>
      </c>
      <c r="C142" s="63">
        <f t="shared" si="7"/>
        <v>69.96</v>
      </c>
      <c r="D142" s="18">
        <v>34.98</v>
      </c>
      <c r="E142" s="19">
        <v>52.56</v>
      </c>
      <c r="F142" s="19">
        <v>52.56</v>
      </c>
      <c r="G142" s="101">
        <v>17.08</v>
      </c>
      <c r="H142" s="190">
        <f t="shared" si="11"/>
        <v>66.12</v>
      </c>
      <c r="I142" s="18">
        <v>33.06</v>
      </c>
      <c r="J142" s="19">
        <v>50.96</v>
      </c>
      <c r="K142" s="19">
        <v>50.96</v>
      </c>
      <c r="L142" s="69">
        <v>15.8</v>
      </c>
      <c r="M142" s="190">
        <f t="shared" si="13"/>
        <v>63.4</v>
      </c>
      <c r="N142" s="18">
        <v>31.7</v>
      </c>
      <c r="O142" s="19">
        <v>49.36</v>
      </c>
      <c r="P142" s="19">
        <v>49.36</v>
      </c>
      <c r="Q142" s="69">
        <v>15</v>
      </c>
      <c r="R142" s="25" t="s">
        <v>264</v>
      </c>
      <c r="S142" s="69" t="s">
        <v>264</v>
      </c>
      <c r="T142" s="275"/>
      <c r="U142" s="276"/>
    </row>
    <row r="143" spans="1:21" ht="18.75" customHeight="1">
      <c r="A143" s="93" t="s">
        <v>226</v>
      </c>
      <c r="B143" s="99" t="s">
        <v>227</v>
      </c>
      <c r="C143" s="63">
        <f t="shared" si="7"/>
        <v>68.9</v>
      </c>
      <c r="D143" s="18">
        <v>34.45</v>
      </c>
      <c r="E143" s="19">
        <v>52.56</v>
      </c>
      <c r="F143" s="19">
        <v>52.56</v>
      </c>
      <c r="G143" s="101">
        <v>16.86</v>
      </c>
      <c r="H143" s="190">
        <f t="shared" si="11"/>
        <v>65.06</v>
      </c>
      <c r="I143" s="18">
        <v>32.53</v>
      </c>
      <c r="J143" s="19">
        <v>50.96</v>
      </c>
      <c r="K143" s="19">
        <v>50.96</v>
      </c>
      <c r="L143" s="69">
        <v>15.58</v>
      </c>
      <c r="M143" s="190">
        <f t="shared" si="13"/>
        <v>62.34</v>
      </c>
      <c r="N143" s="18">
        <v>31.17</v>
      </c>
      <c r="O143" s="19">
        <v>49.36</v>
      </c>
      <c r="P143" s="19">
        <v>49.36</v>
      </c>
      <c r="Q143" s="69">
        <v>14.78</v>
      </c>
      <c r="R143" s="25" t="s">
        <v>264</v>
      </c>
      <c r="S143" s="69" t="s">
        <v>264</v>
      </c>
      <c r="T143" s="275" t="s">
        <v>406</v>
      </c>
      <c r="U143" s="276"/>
    </row>
    <row r="144" spans="1:21" ht="18.75" customHeight="1">
      <c r="A144" s="93" t="s">
        <v>228</v>
      </c>
      <c r="B144" s="99" t="s">
        <v>229</v>
      </c>
      <c r="C144" s="63">
        <f t="shared" si="7"/>
        <v>71.7</v>
      </c>
      <c r="D144" s="18">
        <v>35.85</v>
      </c>
      <c r="E144" s="19">
        <v>52.56</v>
      </c>
      <c r="F144" s="19">
        <v>52.56</v>
      </c>
      <c r="G144" s="101">
        <v>17.44</v>
      </c>
      <c r="H144" s="190">
        <f t="shared" si="11"/>
        <v>67.86</v>
      </c>
      <c r="I144" s="18">
        <v>33.93</v>
      </c>
      <c r="J144" s="19">
        <v>50.96</v>
      </c>
      <c r="K144" s="19">
        <v>50.96</v>
      </c>
      <c r="L144" s="69">
        <v>16.16</v>
      </c>
      <c r="M144" s="190">
        <f t="shared" si="13"/>
        <v>65.14</v>
      </c>
      <c r="N144" s="18">
        <v>32.57</v>
      </c>
      <c r="O144" s="19">
        <v>49.36</v>
      </c>
      <c r="P144" s="19">
        <v>49.36</v>
      </c>
      <c r="Q144" s="69">
        <v>15.36</v>
      </c>
      <c r="R144" s="25" t="s">
        <v>264</v>
      </c>
      <c r="S144" s="69" t="s">
        <v>264</v>
      </c>
      <c r="T144" s="275"/>
      <c r="U144" s="276"/>
    </row>
    <row r="145" spans="1:21" ht="18.75" customHeight="1">
      <c r="A145" s="111" t="s">
        <v>79</v>
      </c>
      <c r="B145" s="122" t="s">
        <v>189</v>
      </c>
      <c r="C145" s="63">
        <f t="shared" si="7"/>
        <v>71.72</v>
      </c>
      <c r="D145" s="18">
        <v>35.86</v>
      </c>
      <c r="E145" s="19">
        <v>52.56</v>
      </c>
      <c r="F145" s="19">
        <v>52.56</v>
      </c>
      <c r="G145" s="101">
        <v>17.45</v>
      </c>
      <c r="H145" s="190">
        <f t="shared" si="11"/>
        <v>67.88</v>
      </c>
      <c r="I145" s="18">
        <v>33.94</v>
      </c>
      <c r="J145" s="19">
        <v>50.96</v>
      </c>
      <c r="K145" s="19">
        <v>50.96</v>
      </c>
      <c r="L145" s="69">
        <v>16.17</v>
      </c>
      <c r="M145" s="190">
        <f t="shared" si="13"/>
        <v>65.16</v>
      </c>
      <c r="N145" s="18">
        <v>32.58</v>
      </c>
      <c r="O145" s="19">
        <v>49.36</v>
      </c>
      <c r="P145" s="19">
        <v>49.36</v>
      </c>
      <c r="Q145" s="69">
        <v>15.37</v>
      </c>
      <c r="R145" s="25" t="s">
        <v>264</v>
      </c>
      <c r="S145" s="69" t="s">
        <v>264</v>
      </c>
      <c r="T145" s="275"/>
      <c r="U145" s="276"/>
    </row>
    <row r="146" spans="1:21" ht="18.75" customHeight="1">
      <c r="A146" s="111" t="s">
        <v>80</v>
      </c>
      <c r="B146" s="122" t="s">
        <v>190</v>
      </c>
      <c r="C146" s="63">
        <f t="shared" si="7"/>
        <v>71.72</v>
      </c>
      <c r="D146" s="18">
        <v>35.86</v>
      </c>
      <c r="E146" s="19">
        <v>52.56</v>
      </c>
      <c r="F146" s="19">
        <v>52.56</v>
      </c>
      <c r="G146" s="101">
        <v>17.45</v>
      </c>
      <c r="H146" s="190">
        <f t="shared" si="11"/>
        <v>67.88</v>
      </c>
      <c r="I146" s="18">
        <v>33.94</v>
      </c>
      <c r="J146" s="19">
        <v>50.96</v>
      </c>
      <c r="K146" s="19">
        <v>50.96</v>
      </c>
      <c r="L146" s="69">
        <v>16.17</v>
      </c>
      <c r="M146" s="190">
        <f t="shared" si="13"/>
        <v>65.16</v>
      </c>
      <c r="N146" s="18">
        <v>32.58</v>
      </c>
      <c r="O146" s="19">
        <v>49.36</v>
      </c>
      <c r="P146" s="19">
        <v>49.36</v>
      </c>
      <c r="Q146" s="69">
        <v>15.37</v>
      </c>
      <c r="R146" s="25" t="s">
        <v>264</v>
      </c>
      <c r="S146" s="69" t="s">
        <v>264</v>
      </c>
      <c r="T146" s="275"/>
      <c r="U146" s="276"/>
    </row>
    <row r="147" spans="1:21" ht="18.75" customHeight="1">
      <c r="A147" s="112" t="s">
        <v>85</v>
      </c>
      <c r="B147" s="117" t="s">
        <v>195</v>
      </c>
      <c r="C147" s="63">
        <f t="shared" si="7"/>
        <v>70.84</v>
      </c>
      <c r="D147" s="18">
        <v>35.42</v>
      </c>
      <c r="E147" s="19">
        <v>52.56</v>
      </c>
      <c r="F147" s="19">
        <v>52.56</v>
      </c>
      <c r="G147" s="101">
        <v>17.26</v>
      </c>
      <c r="H147" s="190">
        <f t="shared" si="11"/>
        <v>67</v>
      </c>
      <c r="I147" s="18">
        <v>33.5</v>
      </c>
      <c r="J147" s="19">
        <v>50.96</v>
      </c>
      <c r="K147" s="19">
        <v>50.96</v>
      </c>
      <c r="L147" s="69">
        <v>15.98</v>
      </c>
      <c r="M147" s="190">
        <f t="shared" si="13"/>
        <v>64.28</v>
      </c>
      <c r="N147" s="18">
        <v>32.14</v>
      </c>
      <c r="O147" s="19">
        <v>49.36</v>
      </c>
      <c r="P147" s="19">
        <v>49.36</v>
      </c>
      <c r="Q147" s="69">
        <v>15.18</v>
      </c>
      <c r="R147" s="25" t="s">
        <v>264</v>
      </c>
      <c r="S147" s="69" t="s">
        <v>264</v>
      </c>
      <c r="T147" s="275" t="s">
        <v>407</v>
      </c>
      <c r="U147" s="276"/>
    </row>
    <row r="148" spans="1:21" ht="18.75" customHeight="1">
      <c r="A148" s="138" t="s">
        <v>230</v>
      </c>
      <c r="B148" s="141" t="s">
        <v>231</v>
      </c>
      <c r="C148" s="63">
        <f t="shared" si="7"/>
        <v>71.7</v>
      </c>
      <c r="D148" s="18">
        <v>35.85</v>
      </c>
      <c r="E148" s="19">
        <v>52.56</v>
      </c>
      <c r="F148" s="19">
        <v>52.56</v>
      </c>
      <c r="G148" s="101">
        <v>17.44</v>
      </c>
      <c r="H148" s="190">
        <f t="shared" si="11"/>
        <v>67.86</v>
      </c>
      <c r="I148" s="18">
        <v>33.93</v>
      </c>
      <c r="J148" s="19">
        <v>50.96</v>
      </c>
      <c r="K148" s="19">
        <v>50.96</v>
      </c>
      <c r="L148" s="69">
        <v>16.16</v>
      </c>
      <c r="M148" s="190">
        <f t="shared" si="13"/>
        <v>65.14</v>
      </c>
      <c r="N148" s="18">
        <v>32.57</v>
      </c>
      <c r="O148" s="19">
        <v>49.36</v>
      </c>
      <c r="P148" s="19">
        <v>49.36</v>
      </c>
      <c r="Q148" s="69">
        <v>15.36</v>
      </c>
      <c r="R148" s="25" t="s">
        <v>264</v>
      </c>
      <c r="S148" s="69" t="s">
        <v>264</v>
      </c>
      <c r="T148" s="275"/>
      <c r="U148" s="276"/>
    </row>
    <row r="149" spans="1:21" ht="18.75" customHeight="1">
      <c r="A149" s="93" t="s">
        <v>232</v>
      </c>
      <c r="B149" s="142" t="s">
        <v>233</v>
      </c>
      <c r="C149" s="63">
        <f t="shared" si="7"/>
        <v>71.7</v>
      </c>
      <c r="D149" s="18">
        <v>35.85</v>
      </c>
      <c r="E149" s="19">
        <v>52.56</v>
      </c>
      <c r="F149" s="19">
        <v>52.56</v>
      </c>
      <c r="G149" s="101">
        <v>17.44</v>
      </c>
      <c r="H149" s="190">
        <f t="shared" si="11"/>
        <v>67.86</v>
      </c>
      <c r="I149" s="18">
        <v>33.93</v>
      </c>
      <c r="J149" s="19">
        <v>50.96</v>
      </c>
      <c r="K149" s="19">
        <v>50.96</v>
      </c>
      <c r="L149" s="69">
        <v>16.16</v>
      </c>
      <c r="M149" s="190">
        <f t="shared" si="13"/>
        <v>65.14</v>
      </c>
      <c r="N149" s="18">
        <v>32.57</v>
      </c>
      <c r="O149" s="19">
        <v>49.36</v>
      </c>
      <c r="P149" s="19">
        <v>49.36</v>
      </c>
      <c r="Q149" s="69">
        <v>15.36</v>
      </c>
      <c r="R149" s="25" t="s">
        <v>264</v>
      </c>
      <c r="S149" s="69" t="s">
        <v>264</v>
      </c>
      <c r="T149" s="275"/>
      <c r="U149" s="276"/>
    </row>
    <row r="150" spans="1:21" ht="18.75" customHeight="1">
      <c r="A150" s="93" t="s">
        <v>234</v>
      </c>
      <c r="B150" s="142" t="s">
        <v>235</v>
      </c>
      <c r="C150" s="63">
        <f t="shared" si="7"/>
        <v>71.7</v>
      </c>
      <c r="D150" s="18">
        <v>35.85</v>
      </c>
      <c r="E150" s="19">
        <v>52.56</v>
      </c>
      <c r="F150" s="19">
        <v>52.56</v>
      </c>
      <c r="G150" s="101">
        <v>17.44</v>
      </c>
      <c r="H150" s="190">
        <f t="shared" si="11"/>
        <v>67.86</v>
      </c>
      <c r="I150" s="18">
        <v>33.93</v>
      </c>
      <c r="J150" s="19">
        <v>50.96</v>
      </c>
      <c r="K150" s="19">
        <v>50.96</v>
      </c>
      <c r="L150" s="69">
        <v>16.16</v>
      </c>
      <c r="M150" s="190">
        <f t="shared" si="13"/>
        <v>65.14</v>
      </c>
      <c r="N150" s="18">
        <v>32.57</v>
      </c>
      <c r="O150" s="19">
        <v>49.36</v>
      </c>
      <c r="P150" s="19">
        <v>49.36</v>
      </c>
      <c r="Q150" s="69">
        <v>15.36</v>
      </c>
      <c r="R150" s="25" t="s">
        <v>264</v>
      </c>
      <c r="S150" s="69" t="s">
        <v>264</v>
      </c>
      <c r="T150" s="275"/>
      <c r="U150" s="276"/>
    </row>
    <row r="151" spans="1:21" ht="18.75" customHeight="1" thickBot="1">
      <c r="A151" s="135" t="s">
        <v>238</v>
      </c>
      <c r="B151" s="143" t="s">
        <v>356</v>
      </c>
      <c r="C151" s="65">
        <f t="shared" si="7"/>
        <v>68.9</v>
      </c>
      <c r="D151" s="66">
        <v>34.45</v>
      </c>
      <c r="E151" s="67">
        <v>52.56</v>
      </c>
      <c r="F151" s="67">
        <v>52.56</v>
      </c>
      <c r="G151" s="109">
        <v>16.86</v>
      </c>
      <c r="H151" s="186">
        <f t="shared" si="11"/>
        <v>65.06</v>
      </c>
      <c r="I151" s="66">
        <v>32.53</v>
      </c>
      <c r="J151" s="67">
        <v>50.96</v>
      </c>
      <c r="K151" s="67">
        <v>50.96</v>
      </c>
      <c r="L151" s="70">
        <v>15.58</v>
      </c>
      <c r="M151" s="186">
        <f t="shared" si="13"/>
        <v>62.34</v>
      </c>
      <c r="N151" s="66">
        <v>31.17</v>
      </c>
      <c r="O151" s="67">
        <v>49.36</v>
      </c>
      <c r="P151" s="67">
        <v>49.36</v>
      </c>
      <c r="Q151" s="70">
        <v>14.78</v>
      </c>
      <c r="R151" s="26" t="s">
        <v>264</v>
      </c>
      <c r="S151" s="70" t="s">
        <v>264</v>
      </c>
      <c r="T151" s="275" t="s">
        <v>408</v>
      </c>
      <c r="U151" s="276"/>
    </row>
    <row r="152" spans="1:21" ht="19.5" customHeight="1" thickBot="1">
      <c r="A152" s="215" t="s">
        <v>358</v>
      </c>
      <c r="B152" s="216"/>
      <c r="C152" s="216" t="e">
        <v>#REF!</v>
      </c>
      <c r="D152" s="216" t="e">
        <v>#REF!</v>
      </c>
      <c r="E152" s="216" t="e">
        <v>#REF!</v>
      </c>
      <c r="F152" s="216" t="e">
        <v>#REF!</v>
      </c>
      <c r="G152" s="216" t="e">
        <v>#REF!</v>
      </c>
      <c r="H152" s="216" t="e">
        <v>#REF!</v>
      </c>
      <c r="I152" s="216" t="e">
        <v>#REF!</v>
      </c>
      <c r="J152" s="216" t="e">
        <v>#REF!</v>
      </c>
      <c r="K152" s="216" t="e">
        <v>#REF!</v>
      </c>
      <c r="L152" s="216" t="e">
        <v>#REF!</v>
      </c>
      <c r="M152" s="216" t="e">
        <v>#REF!</v>
      </c>
      <c r="N152" s="216" t="e">
        <v>#REF!</v>
      </c>
      <c r="O152" s="216" t="e">
        <v>#REF!</v>
      </c>
      <c r="P152" s="216" t="e">
        <v>#REF!</v>
      </c>
      <c r="Q152" s="216" t="e">
        <v>#REF!</v>
      </c>
      <c r="R152" s="216" t="s">
        <v>264</v>
      </c>
      <c r="S152" s="217" t="s">
        <v>264</v>
      </c>
      <c r="T152" s="275"/>
      <c r="U152" s="276"/>
    </row>
    <row r="153" spans="1:21" ht="18.75" customHeight="1">
      <c r="A153" s="92" t="s">
        <v>124</v>
      </c>
      <c r="B153" s="132" t="s">
        <v>125</v>
      </c>
      <c r="C153" s="103">
        <f t="shared" si="7"/>
        <v>68.9</v>
      </c>
      <c r="D153" s="104">
        <v>34.45</v>
      </c>
      <c r="E153" s="105">
        <v>52.56</v>
      </c>
      <c r="F153" s="105">
        <v>52.56</v>
      </c>
      <c r="G153" s="108">
        <v>16.86</v>
      </c>
      <c r="H153" s="189">
        <f t="shared" si="11"/>
        <v>65.06</v>
      </c>
      <c r="I153" s="104">
        <v>32.53</v>
      </c>
      <c r="J153" s="105">
        <v>50.96</v>
      </c>
      <c r="K153" s="105">
        <v>50.96</v>
      </c>
      <c r="L153" s="102">
        <v>15.58</v>
      </c>
      <c r="M153" s="189">
        <f t="shared" si="13"/>
        <v>62.34</v>
      </c>
      <c r="N153" s="104">
        <v>31.17</v>
      </c>
      <c r="O153" s="105">
        <v>49.36</v>
      </c>
      <c r="P153" s="105">
        <v>49.36</v>
      </c>
      <c r="Q153" s="102">
        <v>14.78</v>
      </c>
      <c r="R153" s="15" t="s">
        <v>264</v>
      </c>
      <c r="S153" s="102" t="s">
        <v>264</v>
      </c>
      <c r="T153" s="275"/>
      <c r="U153" s="276"/>
    </row>
    <row r="154" spans="1:21" ht="18.75" customHeight="1">
      <c r="A154" s="93" t="s">
        <v>126</v>
      </c>
      <c r="B154" s="99" t="s">
        <v>127</v>
      </c>
      <c r="C154" s="63">
        <f t="shared" si="7"/>
        <v>68.9</v>
      </c>
      <c r="D154" s="18">
        <v>34.45</v>
      </c>
      <c r="E154" s="19">
        <v>52.56</v>
      </c>
      <c r="F154" s="19">
        <v>52.56</v>
      </c>
      <c r="G154" s="101">
        <v>16.86</v>
      </c>
      <c r="H154" s="190">
        <f t="shared" si="11"/>
        <v>65.06</v>
      </c>
      <c r="I154" s="18">
        <v>32.53</v>
      </c>
      <c r="J154" s="19">
        <v>50.96</v>
      </c>
      <c r="K154" s="19">
        <v>50.96</v>
      </c>
      <c r="L154" s="69">
        <v>15.58</v>
      </c>
      <c r="M154" s="190">
        <f t="shared" si="13"/>
        <v>62.34</v>
      </c>
      <c r="N154" s="18">
        <v>31.17</v>
      </c>
      <c r="O154" s="19">
        <v>49.36</v>
      </c>
      <c r="P154" s="19">
        <v>49.36</v>
      </c>
      <c r="Q154" s="69">
        <v>14.78</v>
      </c>
      <c r="R154" s="21" t="s">
        <v>264</v>
      </c>
      <c r="S154" s="69" t="s">
        <v>264</v>
      </c>
      <c r="T154" s="275"/>
      <c r="U154" s="276"/>
    </row>
    <row r="155" spans="1:21" ht="18.75" customHeight="1">
      <c r="A155" s="93" t="s">
        <v>128</v>
      </c>
      <c r="B155" s="99" t="s">
        <v>129</v>
      </c>
      <c r="C155" s="63">
        <f t="shared" si="7"/>
        <v>71.7</v>
      </c>
      <c r="D155" s="20">
        <v>35.85</v>
      </c>
      <c r="E155" s="19">
        <v>52.56</v>
      </c>
      <c r="F155" s="19">
        <v>52.56</v>
      </c>
      <c r="G155" s="101">
        <v>17.44</v>
      </c>
      <c r="H155" s="190">
        <f t="shared" si="11"/>
        <v>67.86</v>
      </c>
      <c r="I155" s="18">
        <v>33.93</v>
      </c>
      <c r="J155" s="19">
        <v>50.96</v>
      </c>
      <c r="K155" s="19">
        <v>50.96</v>
      </c>
      <c r="L155" s="69">
        <v>16.16</v>
      </c>
      <c r="M155" s="190">
        <f t="shared" si="13"/>
        <v>65.14</v>
      </c>
      <c r="N155" s="18">
        <v>32.57</v>
      </c>
      <c r="O155" s="19">
        <v>49.36</v>
      </c>
      <c r="P155" s="19">
        <v>49.36</v>
      </c>
      <c r="Q155" s="69">
        <v>15.36</v>
      </c>
      <c r="R155" s="21" t="s">
        <v>264</v>
      </c>
      <c r="S155" s="69" t="s">
        <v>264</v>
      </c>
      <c r="T155" s="275" t="s">
        <v>409</v>
      </c>
      <c r="U155" s="276"/>
    </row>
    <row r="156" spans="1:21" ht="18.75" customHeight="1">
      <c r="A156" s="93" t="s">
        <v>130</v>
      </c>
      <c r="B156" s="99" t="s">
        <v>131</v>
      </c>
      <c r="C156" s="63">
        <f t="shared" si="7"/>
        <v>68.9</v>
      </c>
      <c r="D156" s="20">
        <v>34.45</v>
      </c>
      <c r="E156" s="19">
        <v>52.56</v>
      </c>
      <c r="F156" s="19">
        <v>52.56</v>
      </c>
      <c r="G156" s="101">
        <v>16.86</v>
      </c>
      <c r="H156" s="190">
        <f t="shared" si="11"/>
        <v>65.06</v>
      </c>
      <c r="I156" s="18">
        <v>32.53</v>
      </c>
      <c r="J156" s="19">
        <v>50.96</v>
      </c>
      <c r="K156" s="19">
        <v>50.96</v>
      </c>
      <c r="L156" s="69">
        <v>15.58</v>
      </c>
      <c r="M156" s="190">
        <f t="shared" si="13"/>
        <v>62.34</v>
      </c>
      <c r="N156" s="18">
        <v>31.17</v>
      </c>
      <c r="O156" s="19">
        <v>49.36</v>
      </c>
      <c r="P156" s="19">
        <v>49.36</v>
      </c>
      <c r="Q156" s="69">
        <v>14.78</v>
      </c>
      <c r="R156" s="21" t="s">
        <v>264</v>
      </c>
      <c r="S156" s="69" t="s">
        <v>264</v>
      </c>
      <c r="T156" s="275"/>
      <c r="U156" s="276"/>
    </row>
    <row r="157" spans="1:21" ht="18.75" customHeight="1">
      <c r="A157" s="93" t="s">
        <v>134</v>
      </c>
      <c r="B157" s="99" t="s">
        <v>135</v>
      </c>
      <c r="C157" s="63">
        <f t="shared" si="7"/>
        <v>71.7</v>
      </c>
      <c r="D157" s="20">
        <v>35.85</v>
      </c>
      <c r="E157" s="19">
        <v>52.56</v>
      </c>
      <c r="F157" s="19">
        <v>52.56</v>
      </c>
      <c r="G157" s="101">
        <v>17.44</v>
      </c>
      <c r="H157" s="190">
        <f t="shared" si="11"/>
        <v>67.86</v>
      </c>
      <c r="I157" s="18">
        <v>33.93</v>
      </c>
      <c r="J157" s="19">
        <v>50.96</v>
      </c>
      <c r="K157" s="19">
        <v>50.96</v>
      </c>
      <c r="L157" s="69">
        <v>16.16</v>
      </c>
      <c r="M157" s="190">
        <f t="shared" si="13"/>
        <v>65.14</v>
      </c>
      <c r="N157" s="18">
        <v>32.57</v>
      </c>
      <c r="O157" s="19">
        <v>49.36</v>
      </c>
      <c r="P157" s="19">
        <v>49.36</v>
      </c>
      <c r="Q157" s="69">
        <v>15.36</v>
      </c>
      <c r="R157" s="21" t="s">
        <v>264</v>
      </c>
      <c r="S157" s="69" t="s">
        <v>264</v>
      </c>
      <c r="T157" s="275"/>
      <c r="U157" s="276"/>
    </row>
    <row r="158" spans="1:21" ht="18.75" customHeight="1" thickBot="1">
      <c r="A158" s="135" t="s">
        <v>136</v>
      </c>
      <c r="B158" s="100" t="s">
        <v>137</v>
      </c>
      <c r="C158" s="65">
        <f t="shared" si="7"/>
        <v>68.9</v>
      </c>
      <c r="D158" s="126">
        <v>34.45</v>
      </c>
      <c r="E158" s="67">
        <v>52.56</v>
      </c>
      <c r="F158" s="67">
        <v>52.56</v>
      </c>
      <c r="G158" s="109">
        <v>16.86</v>
      </c>
      <c r="H158" s="186">
        <f t="shared" si="11"/>
        <v>65.06</v>
      </c>
      <c r="I158" s="66">
        <v>32.53</v>
      </c>
      <c r="J158" s="67">
        <v>50.96</v>
      </c>
      <c r="K158" s="67">
        <v>50.96</v>
      </c>
      <c r="L158" s="70">
        <v>15.58</v>
      </c>
      <c r="M158" s="186">
        <f t="shared" si="13"/>
        <v>62.34</v>
      </c>
      <c r="N158" s="66">
        <v>31.17</v>
      </c>
      <c r="O158" s="67">
        <v>49.36</v>
      </c>
      <c r="P158" s="67">
        <v>49.36</v>
      </c>
      <c r="Q158" s="70">
        <v>14.78</v>
      </c>
      <c r="R158" s="22" t="s">
        <v>264</v>
      </c>
      <c r="S158" s="70" t="s">
        <v>264</v>
      </c>
      <c r="T158" s="275"/>
      <c r="U158" s="276"/>
    </row>
    <row r="159" spans="1:21" ht="19.5" customHeight="1" thickBot="1">
      <c r="A159" s="215" t="s">
        <v>359</v>
      </c>
      <c r="B159" s="216"/>
      <c r="C159" s="216">
        <v>74.47279054346077</v>
      </c>
      <c r="D159" s="216">
        <v>37.23639527173039</v>
      </c>
      <c r="E159" s="216">
        <v>56.34933947076923</v>
      </c>
      <c r="F159" s="216">
        <v>56.34933947076923</v>
      </c>
      <c r="G159" s="216">
        <v>18.40747238886202</v>
      </c>
      <c r="H159" s="216" t="e">
        <v>#REF!</v>
      </c>
      <c r="I159" s="216" t="e">
        <v>#REF!</v>
      </c>
      <c r="J159" s="216" t="e">
        <v>#REF!</v>
      </c>
      <c r="K159" s="216" t="e">
        <v>#REF!</v>
      </c>
      <c r="L159" s="216" t="e">
        <v>#REF!</v>
      </c>
      <c r="M159" s="216" t="e">
        <v>#REF!</v>
      </c>
      <c r="N159" s="216" t="e">
        <v>#REF!</v>
      </c>
      <c r="O159" s="216" t="e">
        <v>#REF!</v>
      </c>
      <c r="P159" s="216" t="e">
        <v>#REF!</v>
      </c>
      <c r="Q159" s="216" t="e">
        <v>#REF!</v>
      </c>
      <c r="R159" s="216" t="s">
        <v>264</v>
      </c>
      <c r="S159" s="217" t="s">
        <v>264</v>
      </c>
      <c r="T159" s="275" t="s">
        <v>410</v>
      </c>
      <c r="U159" s="276"/>
    </row>
    <row r="160" spans="1:21" ht="18.75" customHeight="1">
      <c r="A160" s="92" t="s">
        <v>144</v>
      </c>
      <c r="B160" s="132" t="s">
        <v>145</v>
      </c>
      <c r="C160" s="103">
        <f aca="true" t="shared" si="14" ref="C160:C167">D160/0.5</f>
        <v>73.82</v>
      </c>
      <c r="D160" s="104">
        <v>36.91</v>
      </c>
      <c r="E160" s="105">
        <v>52.77</v>
      </c>
      <c r="F160" s="105">
        <v>52.77</v>
      </c>
      <c r="G160" s="108">
        <v>17.88</v>
      </c>
      <c r="H160" s="189">
        <f aca="true" t="shared" si="15" ref="H160:H167">I160/0.5</f>
        <v>69.98</v>
      </c>
      <c r="I160" s="104">
        <v>34.99</v>
      </c>
      <c r="J160" s="105">
        <v>51.17</v>
      </c>
      <c r="K160" s="105">
        <v>51.17</v>
      </c>
      <c r="L160" s="102">
        <v>16.6</v>
      </c>
      <c r="M160" s="189">
        <f aca="true" t="shared" si="16" ref="M160:M167">N160/0.5</f>
        <v>67.26</v>
      </c>
      <c r="N160" s="104">
        <v>33.63</v>
      </c>
      <c r="O160" s="105">
        <v>49.57</v>
      </c>
      <c r="P160" s="105">
        <v>49.57</v>
      </c>
      <c r="Q160" s="102">
        <v>15.8</v>
      </c>
      <c r="R160" s="23" t="s">
        <v>264</v>
      </c>
      <c r="S160" s="16" t="s">
        <v>264</v>
      </c>
      <c r="T160" s="275"/>
      <c r="U160" s="276"/>
    </row>
    <row r="161" spans="1:21" ht="18.75" customHeight="1">
      <c r="A161" s="93" t="s">
        <v>146</v>
      </c>
      <c r="B161" s="133" t="s">
        <v>147</v>
      </c>
      <c r="C161" s="63">
        <f t="shared" si="14"/>
        <v>73.82</v>
      </c>
      <c r="D161" s="18">
        <v>36.91</v>
      </c>
      <c r="E161" s="19">
        <v>52.77</v>
      </c>
      <c r="F161" s="19">
        <v>52.77</v>
      </c>
      <c r="G161" s="101">
        <v>17.88</v>
      </c>
      <c r="H161" s="190">
        <f t="shared" si="15"/>
        <v>69.98</v>
      </c>
      <c r="I161" s="18">
        <v>34.99</v>
      </c>
      <c r="J161" s="19">
        <v>51.17</v>
      </c>
      <c r="K161" s="19">
        <v>51.17</v>
      </c>
      <c r="L161" s="69">
        <v>16.6</v>
      </c>
      <c r="M161" s="190">
        <f t="shared" si="16"/>
        <v>67.26</v>
      </c>
      <c r="N161" s="18">
        <v>33.63</v>
      </c>
      <c r="O161" s="19">
        <v>49.57</v>
      </c>
      <c r="P161" s="19">
        <v>49.57</v>
      </c>
      <c r="Q161" s="69">
        <v>15.8</v>
      </c>
      <c r="R161" s="25" t="s">
        <v>264</v>
      </c>
      <c r="S161" s="69" t="s">
        <v>264</v>
      </c>
      <c r="T161" s="275"/>
      <c r="U161" s="276"/>
    </row>
    <row r="162" spans="1:21" ht="18.75" customHeight="1">
      <c r="A162" s="94" t="s">
        <v>239</v>
      </c>
      <c r="B162" s="133" t="s">
        <v>240</v>
      </c>
      <c r="C162" s="63">
        <f t="shared" si="14"/>
        <v>73.82</v>
      </c>
      <c r="D162" s="18">
        <v>36.91</v>
      </c>
      <c r="E162" s="19">
        <v>52.77</v>
      </c>
      <c r="F162" s="19">
        <v>52.77</v>
      </c>
      <c r="G162" s="101">
        <v>17.88</v>
      </c>
      <c r="H162" s="190">
        <f t="shared" si="15"/>
        <v>69.98</v>
      </c>
      <c r="I162" s="18">
        <v>34.99</v>
      </c>
      <c r="J162" s="19">
        <v>51.17</v>
      </c>
      <c r="K162" s="19">
        <v>51.17</v>
      </c>
      <c r="L162" s="69">
        <v>16.6</v>
      </c>
      <c r="M162" s="190">
        <f t="shared" si="16"/>
        <v>67.26</v>
      </c>
      <c r="N162" s="18">
        <v>33.63</v>
      </c>
      <c r="O162" s="19">
        <v>49.57</v>
      </c>
      <c r="P162" s="19">
        <v>49.57</v>
      </c>
      <c r="Q162" s="69">
        <v>15.8</v>
      </c>
      <c r="R162" s="25" t="s">
        <v>264</v>
      </c>
      <c r="S162" s="69" t="s">
        <v>264</v>
      </c>
      <c r="T162" s="275"/>
      <c r="U162" s="276"/>
    </row>
    <row r="163" spans="1:21" ht="18.75" customHeight="1">
      <c r="A163" s="94" t="s">
        <v>241</v>
      </c>
      <c r="B163" s="133" t="s">
        <v>242</v>
      </c>
      <c r="C163" s="63">
        <f t="shared" si="14"/>
        <v>73.82</v>
      </c>
      <c r="D163" s="18">
        <v>36.91</v>
      </c>
      <c r="E163" s="19">
        <v>52.77</v>
      </c>
      <c r="F163" s="19">
        <v>52.77</v>
      </c>
      <c r="G163" s="101">
        <v>17.88</v>
      </c>
      <c r="H163" s="190">
        <f t="shared" si="15"/>
        <v>69.98</v>
      </c>
      <c r="I163" s="18">
        <v>34.99</v>
      </c>
      <c r="J163" s="19">
        <v>51.17</v>
      </c>
      <c r="K163" s="19">
        <v>51.17</v>
      </c>
      <c r="L163" s="69">
        <v>16.6</v>
      </c>
      <c r="M163" s="190">
        <f t="shared" si="16"/>
        <v>67.26</v>
      </c>
      <c r="N163" s="18">
        <v>33.63</v>
      </c>
      <c r="O163" s="19">
        <v>49.57</v>
      </c>
      <c r="P163" s="19">
        <v>49.57</v>
      </c>
      <c r="Q163" s="69">
        <v>15.8</v>
      </c>
      <c r="R163" s="25" t="s">
        <v>264</v>
      </c>
      <c r="S163" s="69" t="s">
        <v>264</v>
      </c>
      <c r="T163" s="275" t="s">
        <v>411</v>
      </c>
      <c r="U163" s="276"/>
    </row>
    <row r="164" spans="1:21" ht="18.75" customHeight="1">
      <c r="A164" s="94" t="s">
        <v>243</v>
      </c>
      <c r="B164" s="133" t="s">
        <v>244</v>
      </c>
      <c r="C164" s="63">
        <f t="shared" si="14"/>
        <v>73.82</v>
      </c>
      <c r="D164" s="18">
        <v>36.91</v>
      </c>
      <c r="E164" s="19">
        <v>52.77</v>
      </c>
      <c r="F164" s="19">
        <v>52.77</v>
      </c>
      <c r="G164" s="101">
        <v>17.88</v>
      </c>
      <c r="H164" s="190">
        <f t="shared" si="15"/>
        <v>69.98</v>
      </c>
      <c r="I164" s="18">
        <v>34.99</v>
      </c>
      <c r="J164" s="19">
        <v>51.17</v>
      </c>
      <c r="K164" s="19">
        <v>51.17</v>
      </c>
      <c r="L164" s="69">
        <v>16.6</v>
      </c>
      <c r="M164" s="190">
        <f t="shared" si="16"/>
        <v>67.26</v>
      </c>
      <c r="N164" s="18">
        <v>33.63</v>
      </c>
      <c r="O164" s="19">
        <v>49.57</v>
      </c>
      <c r="P164" s="19">
        <v>49.57</v>
      </c>
      <c r="Q164" s="69">
        <v>15.8</v>
      </c>
      <c r="R164" s="25" t="s">
        <v>264</v>
      </c>
      <c r="S164" s="69" t="s">
        <v>264</v>
      </c>
      <c r="T164" s="275"/>
      <c r="U164" s="276"/>
    </row>
    <row r="165" spans="1:21" ht="18.75" customHeight="1">
      <c r="A165" s="93" t="s">
        <v>148</v>
      </c>
      <c r="B165" s="134" t="s">
        <v>149</v>
      </c>
      <c r="C165" s="63">
        <f t="shared" si="14"/>
        <v>73.82</v>
      </c>
      <c r="D165" s="18">
        <v>36.91</v>
      </c>
      <c r="E165" s="19">
        <v>52.77</v>
      </c>
      <c r="F165" s="19">
        <v>52.77</v>
      </c>
      <c r="G165" s="101">
        <v>17.88</v>
      </c>
      <c r="H165" s="190">
        <f t="shared" si="15"/>
        <v>69.98</v>
      </c>
      <c r="I165" s="18">
        <v>34.99</v>
      </c>
      <c r="J165" s="19">
        <v>51.17</v>
      </c>
      <c r="K165" s="19">
        <v>51.17</v>
      </c>
      <c r="L165" s="69">
        <v>16.6</v>
      </c>
      <c r="M165" s="190">
        <f t="shared" si="16"/>
        <v>67.26</v>
      </c>
      <c r="N165" s="18">
        <v>33.63</v>
      </c>
      <c r="O165" s="19">
        <v>49.57</v>
      </c>
      <c r="P165" s="19">
        <v>49.57</v>
      </c>
      <c r="Q165" s="69">
        <v>15.8</v>
      </c>
      <c r="R165" s="25" t="s">
        <v>264</v>
      </c>
      <c r="S165" s="69" t="s">
        <v>264</v>
      </c>
      <c r="T165" s="275"/>
      <c r="U165" s="276"/>
    </row>
    <row r="166" spans="1:21" ht="18.75" customHeight="1">
      <c r="A166" s="93" t="s">
        <v>150</v>
      </c>
      <c r="B166" s="99" t="s">
        <v>151</v>
      </c>
      <c r="C166" s="63">
        <f t="shared" si="14"/>
        <v>73.82</v>
      </c>
      <c r="D166" s="18">
        <v>36.91</v>
      </c>
      <c r="E166" s="19">
        <v>52.77</v>
      </c>
      <c r="F166" s="19">
        <v>52.77</v>
      </c>
      <c r="G166" s="101">
        <v>17.88</v>
      </c>
      <c r="H166" s="190">
        <f t="shared" si="15"/>
        <v>69.98</v>
      </c>
      <c r="I166" s="18">
        <v>34.99</v>
      </c>
      <c r="J166" s="19">
        <v>51.17</v>
      </c>
      <c r="K166" s="19">
        <v>51.17</v>
      </c>
      <c r="L166" s="69">
        <v>16.6</v>
      </c>
      <c r="M166" s="190">
        <f t="shared" si="16"/>
        <v>67.26</v>
      </c>
      <c r="N166" s="18">
        <v>33.63</v>
      </c>
      <c r="O166" s="19">
        <v>49.57</v>
      </c>
      <c r="P166" s="19">
        <v>49.57</v>
      </c>
      <c r="Q166" s="69">
        <v>15.8</v>
      </c>
      <c r="R166" s="25" t="s">
        <v>264</v>
      </c>
      <c r="S166" s="69" t="s">
        <v>264</v>
      </c>
      <c r="T166" s="275"/>
      <c r="U166" s="276"/>
    </row>
    <row r="167" spans="1:21" ht="18.75" customHeight="1" thickBot="1">
      <c r="A167" s="135" t="s">
        <v>152</v>
      </c>
      <c r="B167" s="136" t="s">
        <v>153</v>
      </c>
      <c r="C167" s="65">
        <f t="shared" si="14"/>
        <v>73.82</v>
      </c>
      <c r="D167" s="66">
        <v>36.91</v>
      </c>
      <c r="E167" s="67">
        <v>52.77</v>
      </c>
      <c r="F167" s="67">
        <v>52.77</v>
      </c>
      <c r="G167" s="109">
        <v>17.88</v>
      </c>
      <c r="H167" s="186">
        <f t="shared" si="15"/>
        <v>69.98</v>
      </c>
      <c r="I167" s="66">
        <v>34.99</v>
      </c>
      <c r="J167" s="67">
        <v>51.17</v>
      </c>
      <c r="K167" s="67">
        <v>51.17</v>
      </c>
      <c r="L167" s="70">
        <v>16.6</v>
      </c>
      <c r="M167" s="186">
        <f t="shared" si="16"/>
        <v>67.26</v>
      </c>
      <c r="N167" s="66">
        <v>33.63</v>
      </c>
      <c r="O167" s="67">
        <v>49.57</v>
      </c>
      <c r="P167" s="67">
        <v>49.57</v>
      </c>
      <c r="Q167" s="70">
        <v>15.8</v>
      </c>
      <c r="R167" s="26" t="s">
        <v>264</v>
      </c>
      <c r="S167" s="70" t="s">
        <v>264</v>
      </c>
      <c r="T167" s="275" t="s">
        <v>412</v>
      </c>
      <c r="U167" s="276"/>
    </row>
    <row r="168" spans="1:21" ht="19.5" customHeight="1" thickBot="1">
      <c r="A168" s="215" t="s">
        <v>357</v>
      </c>
      <c r="B168" s="216"/>
      <c r="C168" s="216">
        <v>72.53986578200077</v>
      </c>
      <c r="D168" s="216">
        <v>36.26993289100039</v>
      </c>
      <c r="E168" s="216">
        <v>56.34933947076923</v>
      </c>
      <c r="F168" s="216">
        <v>56.34933947076923</v>
      </c>
      <c r="G168" s="216">
        <v>18.00477973022452</v>
      </c>
      <c r="H168" s="216" t="e">
        <v>#REF!</v>
      </c>
      <c r="I168" s="216" t="e">
        <v>#REF!</v>
      </c>
      <c r="J168" s="216" t="e">
        <v>#REF!</v>
      </c>
      <c r="K168" s="216" t="e">
        <v>#REF!</v>
      </c>
      <c r="L168" s="216" t="e">
        <v>#REF!</v>
      </c>
      <c r="M168" s="216" t="e">
        <v>#REF!</v>
      </c>
      <c r="N168" s="216" t="e">
        <v>#REF!</v>
      </c>
      <c r="O168" s="216" t="e">
        <v>#REF!</v>
      </c>
      <c r="P168" s="216" t="e">
        <v>#REF!</v>
      </c>
      <c r="Q168" s="216" t="e">
        <v>#REF!</v>
      </c>
      <c r="R168" s="216" t="s">
        <v>264</v>
      </c>
      <c r="S168" s="217" t="s">
        <v>264</v>
      </c>
      <c r="T168" s="275"/>
      <c r="U168" s="276"/>
    </row>
    <row r="169" spans="1:21" ht="18.75" customHeight="1">
      <c r="A169" s="127" t="s">
        <v>315</v>
      </c>
      <c r="B169" s="132" t="s">
        <v>316</v>
      </c>
      <c r="C169" s="103">
        <f aca="true" t="shared" si="17" ref="C169:C183">D169/0.5</f>
        <v>85.58</v>
      </c>
      <c r="D169" s="104">
        <v>42.79</v>
      </c>
      <c r="E169" s="105">
        <v>56.08</v>
      </c>
      <c r="F169" s="105">
        <v>56.08</v>
      </c>
      <c r="G169" s="108">
        <v>20.34</v>
      </c>
      <c r="H169" s="189">
        <f aca="true" t="shared" si="18" ref="H169:H183">I169/0.5</f>
        <v>81.74</v>
      </c>
      <c r="I169" s="104">
        <v>40.87</v>
      </c>
      <c r="J169" s="105">
        <v>54.48</v>
      </c>
      <c r="K169" s="105">
        <v>54.48</v>
      </c>
      <c r="L169" s="102">
        <v>19.06</v>
      </c>
      <c r="M169" s="189">
        <f aca="true" t="shared" si="19" ref="M169:M183">N169/0.5</f>
        <v>79.02</v>
      </c>
      <c r="N169" s="104">
        <v>39.51</v>
      </c>
      <c r="O169" s="105">
        <v>52.88</v>
      </c>
      <c r="P169" s="105">
        <v>52.88</v>
      </c>
      <c r="Q169" s="102">
        <v>18.26</v>
      </c>
      <c r="R169" s="23" t="s">
        <v>264</v>
      </c>
      <c r="S169" s="102" t="s">
        <v>264</v>
      </c>
      <c r="T169" s="275"/>
      <c r="U169" s="276"/>
    </row>
    <row r="170" spans="1:21" ht="18.75" customHeight="1">
      <c r="A170" s="128" t="s">
        <v>245</v>
      </c>
      <c r="B170" s="99" t="s">
        <v>325</v>
      </c>
      <c r="C170" s="63">
        <f t="shared" si="17"/>
        <v>85.58</v>
      </c>
      <c r="D170" s="18">
        <v>42.79</v>
      </c>
      <c r="E170" s="19">
        <v>56.08</v>
      </c>
      <c r="F170" s="19">
        <v>56.08</v>
      </c>
      <c r="G170" s="101">
        <v>20.34</v>
      </c>
      <c r="H170" s="190">
        <f t="shared" si="18"/>
        <v>81.74</v>
      </c>
      <c r="I170" s="18">
        <v>40.87</v>
      </c>
      <c r="J170" s="19">
        <v>54.48</v>
      </c>
      <c r="K170" s="19">
        <v>54.48</v>
      </c>
      <c r="L170" s="69">
        <v>19.06</v>
      </c>
      <c r="M170" s="190">
        <f t="shared" si="19"/>
        <v>79.02</v>
      </c>
      <c r="N170" s="18">
        <v>39.51</v>
      </c>
      <c r="O170" s="19">
        <v>52.88</v>
      </c>
      <c r="P170" s="19">
        <v>52.88</v>
      </c>
      <c r="Q170" s="69">
        <v>18.26</v>
      </c>
      <c r="R170" s="25" t="s">
        <v>264</v>
      </c>
      <c r="S170" s="69" t="s">
        <v>264</v>
      </c>
      <c r="T170" s="275"/>
      <c r="U170" s="276"/>
    </row>
    <row r="171" spans="1:21" ht="18.75" customHeight="1">
      <c r="A171" s="129" t="s">
        <v>317</v>
      </c>
      <c r="B171" s="98" t="s">
        <v>318</v>
      </c>
      <c r="C171" s="63">
        <f t="shared" si="17"/>
        <v>85.58</v>
      </c>
      <c r="D171" s="18">
        <v>42.79</v>
      </c>
      <c r="E171" s="19">
        <v>56.08</v>
      </c>
      <c r="F171" s="19">
        <v>56.08</v>
      </c>
      <c r="G171" s="101">
        <v>20.34</v>
      </c>
      <c r="H171" s="190">
        <f t="shared" si="18"/>
        <v>81.74</v>
      </c>
      <c r="I171" s="18">
        <v>40.87</v>
      </c>
      <c r="J171" s="19">
        <v>54.48</v>
      </c>
      <c r="K171" s="19">
        <v>54.48</v>
      </c>
      <c r="L171" s="69">
        <v>19.06</v>
      </c>
      <c r="M171" s="190">
        <f t="shared" si="19"/>
        <v>79.02</v>
      </c>
      <c r="N171" s="18">
        <v>39.51</v>
      </c>
      <c r="O171" s="19">
        <v>52.88</v>
      </c>
      <c r="P171" s="19">
        <v>52.88</v>
      </c>
      <c r="Q171" s="69">
        <v>18.26</v>
      </c>
      <c r="R171" s="25" t="s">
        <v>264</v>
      </c>
      <c r="S171" s="69" t="s">
        <v>264</v>
      </c>
      <c r="T171" s="275" t="s">
        <v>413</v>
      </c>
      <c r="U171" s="276"/>
    </row>
    <row r="172" spans="1:21" ht="18.75" customHeight="1">
      <c r="A172" s="128" t="s">
        <v>246</v>
      </c>
      <c r="B172" s="99" t="s">
        <v>253</v>
      </c>
      <c r="C172" s="63">
        <f t="shared" si="17"/>
        <v>85.58</v>
      </c>
      <c r="D172" s="18">
        <v>42.79</v>
      </c>
      <c r="E172" s="19">
        <v>56.08</v>
      </c>
      <c r="F172" s="19">
        <v>56.08</v>
      </c>
      <c r="G172" s="101">
        <v>20.34</v>
      </c>
      <c r="H172" s="190">
        <f t="shared" si="18"/>
        <v>81.74</v>
      </c>
      <c r="I172" s="18">
        <v>40.87</v>
      </c>
      <c r="J172" s="19">
        <v>54.48</v>
      </c>
      <c r="K172" s="19">
        <v>54.48</v>
      </c>
      <c r="L172" s="69">
        <v>19.06</v>
      </c>
      <c r="M172" s="190">
        <f t="shared" si="19"/>
        <v>79.02</v>
      </c>
      <c r="N172" s="18">
        <v>39.51</v>
      </c>
      <c r="O172" s="19">
        <v>52.88</v>
      </c>
      <c r="P172" s="19">
        <v>52.88</v>
      </c>
      <c r="Q172" s="69">
        <v>18.26</v>
      </c>
      <c r="R172" s="25" t="s">
        <v>264</v>
      </c>
      <c r="S172" s="69" t="s">
        <v>264</v>
      </c>
      <c r="T172" s="275"/>
      <c r="U172" s="276"/>
    </row>
    <row r="173" spans="1:21" ht="18.75" customHeight="1">
      <c r="A173" s="130" t="s">
        <v>319</v>
      </c>
      <c r="B173" s="133" t="s">
        <v>326</v>
      </c>
      <c r="C173" s="63">
        <f t="shared" si="17"/>
        <v>85.58</v>
      </c>
      <c r="D173" s="18">
        <v>42.79</v>
      </c>
      <c r="E173" s="19">
        <v>56.08</v>
      </c>
      <c r="F173" s="19">
        <v>56.08</v>
      </c>
      <c r="G173" s="101">
        <v>20.34</v>
      </c>
      <c r="H173" s="190">
        <f t="shared" si="18"/>
        <v>81.74</v>
      </c>
      <c r="I173" s="18">
        <v>40.87</v>
      </c>
      <c r="J173" s="19">
        <v>54.48</v>
      </c>
      <c r="K173" s="19">
        <v>54.48</v>
      </c>
      <c r="L173" s="69">
        <v>19.06</v>
      </c>
      <c r="M173" s="190">
        <f t="shared" si="19"/>
        <v>79.02</v>
      </c>
      <c r="N173" s="18">
        <v>39.51</v>
      </c>
      <c r="O173" s="19">
        <v>52.88</v>
      </c>
      <c r="P173" s="19">
        <v>52.88</v>
      </c>
      <c r="Q173" s="69">
        <v>18.26</v>
      </c>
      <c r="R173" s="25" t="s">
        <v>264</v>
      </c>
      <c r="S173" s="69" t="s">
        <v>264</v>
      </c>
      <c r="T173" s="275"/>
      <c r="U173" s="276"/>
    </row>
    <row r="174" spans="1:21" ht="18.75" customHeight="1">
      <c r="A174" s="130" t="s">
        <v>247</v>
      </c>
      <c r="B174" s="133" t="s">
        <v>254</v>
      </c>
      <c r="C174" s="63">
        <f t="shared" si="17"/>
        <v>85.58</v>
      </c>
      <c r="D174" s="18">
        <v>42.79</v>
      </c>
      <c r="E174" s="19">
        <v>56.08</v>
      </c>
      <c r="F174" s="19">
        <v>56.08</v>
      </c>
      <c r="G174" s="101">
        <v>20.34</v>
      </c>
      <c r="H174" s="190">
        <f t="shared" si="18"/>
        <v>81.74</v>
      </c>
      <c r="I174" s="18">
        <v>40.87</v>
      </c>
      <c r="J174" s="19">
        <v>54.48</v>
      </c>
      <c r="K174" s="19">
        <v>54.48</v>
      </c>
      <c r="L174" s="69">
        <v>19.06</v>
      </c>
      <c r="M174" s="190">
        <f t="shared" si="19"/>
        <v>79.02</v>
      </c>
      <c r="N174" s="18">
        <v>39.51</v>
      </c>
      <c r="O174" s="19">
        <v>52.88</v>
      </c>
      <c r="P174" s="19">
        <v>52.88</v>
      </c>
      <c r="Q174" s="69">
        <v>18.26</v>
      </c>
      <c r="R174" s="25" t="s">
        <v>264</v>
      </c>
      <c r="S174" s="69" t="s">
        <v>264</v>
      </c>
      <c r="T174" s="275"/>
      <c r="U174" s="276"/>
    </row>
    <row r="175" spans="1:21" ht="18.75" customHeight="1">
      <c r="A175" s="130" t="s">
        <v>248</v>
      </c>
      <c r="B175" s="133" t="s">
        <v>255</v>
      </c>
      <c r="C175" s="63">
        <f t="shared" si="17"/>
        <v>85.58</v>
      </c>
      <c r="D175" s="18">
        <v>42.79</v>
      </c>
      <c r="E175" s="19">
        <v>56.08</v>
      </c>
      <c r="F175" s="19">
        <v>56.08</v>
      </c>
      <c r="G175" s="101">
        <v>20.34</v>
      </c>
      <c r="H175" s="190">
        <f t="shared" si="18"/>
        <v>81.74</v>
      </c>
      <c r="I175" s="18">
        <v>40.87</v>
      </c>
      <c r="J175" s="19">
        <v>54.48</v>
      </c>
      <c r="K175" s="19">
        <v>54.48</v>
      </c>
      <c r="L175" s="69">
        <v>19.06</v>
      </c>
      <c r="M175" s="190">
        <f t="shared" si="19"/>
        <v>79.02</v>
      </c>
      <c r="N175" s="18">
        <v>39.51</v>
      </c>
      <c r="O175" s="19">
        <v>52.88</v>
      </c>
      <c r="P175" s="19">
        <v>52.88</v>
      </c>
      <c r="Q175" s="69">
        <v>18.26</v>
      </c>
      <c r="R175" s="25" t="s">
        <v>264</v>
      </c>
      <c r="S175" s="69" t="s">
        <v>264</v>
      </c>
      <c r="T175" s="275" t="s">
        <v>414</v>
      </c>
      <c r="U175" s="276"/>
    </row>
    <row r="176" spans="1:21" ht="18.75" customHeight="1">
      <c r="A176" s="130" t="s">
        <v>249</v>
      </c>
      <c r="B176" s="133" t="s">
        <v>256</v>
      </c>
      <c r="C176" s="63">
        <f t="shared" si="17"/>
        <v>85.58</v>
      </c>
      <c r="D176" s="18">
        <v>42.79</v>
      </c>
      <c r="E176" s="19">
        <v>56.08</v>
      </c>
      <c r="F176" s="19">
        <v>56.08</v>
      </c>
      <c r="G176" s="101">
        <v>20.34</v>
      </c>
      <c r="H176" s="190">
        <f t="shared" si="18"/>
        <v>81.74</v>
      </c>
      <c r="I176" s="18">
        <v>40.87</v>
      </c>
      <c r="J176" s="19">
        <v>54.48</v>
      </c>
      <c r="K176" s="19">
        <v>54.48</v>
      </c>
      <c r="L176" s="69">
        <v>19.06</v>
      </c>
      <c r="M176" s="190">
        <f t="shared" si="19"/>
        <v>79.02</v>
      </c>
      <c r="N176" s="18">
        <v>39.51</v>
      </c>
      <c r="O176" s="19">
        <v>52.88</v>
      </c>
      <c r="P176" s="19">
        <v>52.88</v>
      </c>
      <c r="Q176" s="69">
        <v>18.26</v>
      </c>
      <c r="R176" s="25" t="s">
        <v>264</v>
      </c>
      <c r="S176" s="69" t="s">
        <v>264</v>
      </c>
      <c r="T176" s="275"/>
      <c r="U176" s="276"/>
    </row>
    <row r="177" spans="1:21" ht="18.75" customHeight="1">
      <c r="A177" s="130" t="s">
        <v>250</v>
      </c>
      <c r="B177" s="133" t="s">
        <v>257</v>
      </c>
      <c r="C177" s="63">
        <f t="shared" si="17"/>
        <v>85.58</v>
      </c>
      <c r="D177" s="18">
        <v>42.79</v>
      </c>
      <c r="E177" s="19">
        <v>56.08</v>
      </c>
      <c r="F177" s="19">
        <v>56.08</v>
      </c>
      <c r="G177" s="101">
        <v>20.34</v>
      </c>
      <c r="H177" s="190">
        <f t="shared" si="18"/>
        <v>81.74</v>
      </c>
      <c r="I177" s="18">
        <v>40.87</v>
      </c>
      <c r="J177" s="19">
        <v>54.48</v>
      </c>
      <c r="K177" s="19">
        <v>54.48</v>
      </c>
      <c r="L177" s="69">
        <v>19.06</v>
      </c>
      <c r="M177" s="190">
        <f t="shared" si="19"/>
        <v>79.02</v>
      </c>
      <c r="N177" s="18">
        <v>39.51</v>
      </c>
      <c r="O177" s="19">
        <v>52.88</v>
      </c>
      <c r="P177" s="19">
        <v>52.88</v>
      </c>
      <c r="Q177" s="69">
        <v>18.26</v>
      </c>
      <c r="R177" s="25" t="s">
        <v>264</v>
      </c>
      <c r="S177" s="69" t="s">
        <v>264</v>
      </c>
      <c r="T177" s="275"/>
      <c r="U177" s="276"/>
    </row>
    <row r="178" spans="1:21" ht="18.75" customHeight="1">
      <c r="A178" s="131" t="s">
        <v>251</v>
      </c>
      <c r="B178" s="134" t="s">
        <v>327</v>
      </c>
      <c r="C178" s="63">
        <f t="shared" si="17"/>
        <v>77.12</v>
      </c>
      <c r="D178" s="18">
        <v>38.56</v>
      </c>
      <c r="E178" s="19">
        <v>52.56</v>
      </c>
      <c r="F178" s="19">
        <v>52.56</v>
      </c>
      <c r="G178" s="101">
        <v>18.57</v>
      </c>
      <c r="H178" s="190">
        <f t="shared" si="18"/>
        <v>73.28</v>
      </c>
      <c r="I178" s="18">
        <v>36.64</v>
      </c>
      <c r="J178" s="19">
        <v>50.96</v>
      </c>
      <c r="K178" s="19">
        <v>50.96</v>
      </c>
      <c r="L178" s="69">
        <v>17.29</v>
      </c>
      <c r="M178" s="190">
        <f t="shared" si="19"/>
        <v>70.56</v>
      </c>
      <c r="N178" s="18">
        <v>35.28</v>
      </c>
      <c r="O178" s="19">
        <v>49.36</v>
      </c>
      <c r="P178" s="19">
        <v>49.36</v>
      </c>
      <c r="Q178" s="69">
        <v>16.49</v>
      </c>
      <c r="R178" s="25" t="s">
        <v>264</v>
      </c>
      <c r="S178" s="69" t="s">
        <v>264</v>
      </c>
      <c r="T178" s="275"/>
      <c r="U178" s="276"/>
    </row>
    <row r="179" spans="1:21" ht="18.75" customHeight="1">
      <c r="A179" s="131" t="s">
        <v>252</v>
      </c>
      <c r="B179" s="134" t="s">
        <v>328</v>
      </c>
      <c r="C179" s="63">
        <f t="shared" si="17"/>
        <v>77.12</v>
      </c>
      <c r="D179" s="18">
        <v>38.56</v>
      </c>
      <c r="E179" s="19">
        <v>52.56</v>
      </c>
      <c r="F179" s="19">
        <v>52.56</v>
      </c>
      <c r="G179" s="101">
        <v>18.57</v>
      </c>
      <c r="H179" s="190">
        <f t="shared" si="18"/>
        <v>73.28</v>
      </c>
      <c r="I179" s="18">
        <v>36.64</v>
      </c>
      <c r="J179" s="19">
        <v>50.96</v>
      </c>
      <c r="K179" s="19">
        <v>50.96</v>
      </c>
      <c r="L179" s="69">
        <v>17.29</v>
      </c>
      <c r="M179" s="190">
        <f t="shared" si="19"/>
        <v>70.56</v>
      </c>
      <c r="N179" s="18">
        <v>35.28</v>
      </c>
      <c r="O179" s="19">
        <v>49.36</v>
      </c>
      <c r="P179" s="19">
        <v>49.36</v>
      </c>
      <c r="Q179" s="69">
        <v>16.49</v>
      </c>
      <c r="R179" s="25" t="s">
        <v>264</v>
      </c>
      <c r="S179" s="69" t="s">
        <v>264</v>
      </c>
      <c r="T179" s="275" t="s">
        <v>415</v>
      </c>
      <c r="U179" s="277"/>
    </row>
    <row r="180" spans="1:21" ht="18.75" customHeight="1">
      <c r="A180" s="128" t="s">
        <v>320</v>
      </c>
      <c r="B180" s="99" t="s">
        <v>329</v>
      </c>
      <c r="C180" s="63">
        <f t="shared" si="17"/>
        <v>70</v>
      </c>
      <c r="D180" s="18">
        <v>35</v>
      </c>
      <c r="E180" s="19">
        <v>51.15</v>
      </c>
      <c r="F180" s="19">
        <v>51.15</v>
      </c>
      <c r="G180" s="101">
        <v>17.09</v>
      </c>
      <c r="H180" s="190">
        <f t="shared" si="18"/>
        <v>66.16</v>
      </c>
      <c r="I180" s="18">
        <v>33.08</v>
      </c>
      <c r="J180" s="19">
        <v>49.55</v>
      </c>
      <c r="K180" s="19">
        <v>49.55</v>
      </c>
      <c r="L180" s="69">
        <v>15.81</v>
      </c>
      <c r="M180" s="190">
        <f t="shared" si="19"/>
        <v>63.44</v>
      </c>
      <c r="N180" s="18">
        <v>31.72</v>
      </c>
      <c r="O180" s="19">
        <v>47.95</v>
      </c>
      <c r="P180" s="19">
        <v>47.95</v>
      </c>
      <c r="Q180" s="69">
        <v>15.01</v>
      </c>
      <c r="R180" s="25" t="s">
        <v>264</v>
      </c>
      <c r="S180" s="69" t="s">
        <v>264</v>
      </c>
      <c r="T180" s="275"/>
      <c r="U180" s="277"/>
    </row>
    <row r="181" spans="1:21" ht="30" customHeight="1">
      <c r="A181" s="128" t="s">
        <v>322</v>
      </c>
      <c r="B181" s="99" t="s">
        <v>331</v>
      </c>
      <c r="C181" s="63">
        <f t="shared" si="17"/>
        <v>94.04</v>
      </c>
      <c r="D181" s="18">
        <v>47.02</v>
      </c>
      <c r="E181" s="19">
        <v>58.2</v>
      </c>
      <c r="F181" s="19">
        <v>58.2</v>
      </c>
      <c r="G181" s="101">
        <v>22.1</v>
      </c>
      <c r="H181" s="190">
        <f t="shared" si="18"/>
        <v>90.2</v>
      </c>
      <c r="I181" s="18">
        <v>45.1</v>
      </c>
      <c r="J181" s="19">
        <v>56.6</v>
      </c>
      <c r="K181" s="19">
        <v>56.6</v>
      </c>
      <c r="L181" s="69">
        <v>20.82</v>
      </c>
      <c r="M181" s="190">
        <f t="shared" si="19"/>
        <v>87.48</v>
      </c>
      <c r="N181" s="18">
        <v>43.74</v>
      </c>
      <c r="O181" s="19">
        <v>55</v>
      </c>
      <c r="P181" s="19">
        <v>55</v>
      </c>
      <c r="Q181" s="69">
        <v>20.02</v>
      </c>
      <c r="R181" s="25" t="s">
        <v>264</v>
      </c>
      <c r="S181" s="69" t="s">
        <v>264</v>
      </c>
      <c r="T181" s="275"/>
      <c r="U181" s="277"/>
    </row>
    <row r="182" spans="1:21" ht="30" customHeight="1">
      <c r="A182" s="128" t="s">
        <v>323</v>
      </c>
      <c r="B182" s="99" t="s">
        <v>332</v>
      </c>
      <c r="C182" s="63">
        <f t="shared" si="17"/>
        <v>94.04</v>
      </c>
      <c r="D182" s="18">
        <v>47.02</v>
      </c>
      <c r="E182" s="19">
        <v>58.2</v>
      </c>
      <c r="F182" s="19">
        <v>58.2</v>
      </c>
      <c r="G182" s="101">
        <v>22.1</v>
      </c>
      <c r="H182" s="190">
        <f t="shared" si="18"/>
        <v>90.2</v>
      </c>
      <c r="I182" s="18">
        <v>45.1</v>
      </c>
      <c r="J182" s="19">
        <v>56.6</v>
      </c>
      <c r="K182" s="19">
        <v>56.6</v>
      </c>
      <c r="L182" s="69">
        <v>20.82</v>
      </c>
      <c r="M182" s="190">
        <f t="shared" si="19"/>
        <v>87.48</v>
      </c>
      <c r="N182" s="18">
        <v>43.74</v>
      </c>
      <c r="O182" s="19">
        <v>55</v>
      </c>
      <c r="P182" s="19">
        <v>55</v>
      </c>
      <c r="Q182" s="69">
        <v>20.02</v>
      </c>
      <c r="R182" s="25" t="s">
        <v>264</v>
      </c>
      <c r="S182" s="17" t="s">
        <v>264</v>
      </c>
      <c r="T182" s="275"/>
      <c r="U182" s="277"/>
    </row>
    <row r="183" spans="1:21" ht="30" customHeight="1" thickBot="1">
      <c r="A183" s="120" t="s">
        <v>324</v>
      </c>
      <c r="B183" s="100" t="s">
        <v>333</v>
      </c>
      <c r="C183" s="65">
        <f t="shared" si="17"/>
        <v>94.04</v>
      </c>
      <c r="D183" s="126">
        <v>47.02</v>
      </c>
      <c r="E183" s="67">
        <v>58.2</v>
      </c>
      <c r="F183" s="67">
        <v>58.2</v>
      </c>
      <c r="G183" s="109">
        <v>22.1</v>
      </c>
      <c r="H183" s="186">
        <f t="shared" si="18"/>
        <v>90.2</v>
      </c>
      <c r="I183" s="66">
        <v>45.1</v>
      </c>
      <c r="J183" s="67">
        <v>56.6</v>
      </c>
      <c r="K183" s="67">
        <v>56.6</v>
      </c>
      <c r="L183" s="70">
        <v>20.82</v>
      </c>
      <c r="M183" s="186">
        <f t="shared" si="19"/>
        <v>87.48</v>
      </c>
      <c r="N183" s="66">
        <v>43.74</v>
      </c>
      <c r="O183" s="67">
        <v>55</v>
      </c>
      <c r="P183" s="67">
        <v>55</v>
      </c>
      <c r="Q183" s="70">
        <v>20.02</v>
      </c>
      <c r="R183" s="26" t="s">
        <v>264</v>
      </c>
      <c r="S183" s="70" t="s">
        <v>264</v>
      </c>
      <c r="T183" s="275"/>
      <c r="U183" s="277"/>
    </row>
    <row r="185" spans="1:15" ht="22.5">
      <c r="A185" s="265" t="s">
        <v>335</v>
      </c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30"/>
    </row>
    <row r="186" spans="1:15" ht="15" customHeight="1" thickBot="1">
      <c r="A186" s="32"/>
      <c r="B186" s="33"/>
      <c r="C186" s="34"/>
      <c r="D186" s="34"/>
      <c r="E186" s="34"/>
      <c r="F186" s="35"/>
      <c r="G186" s="36"/>
      <c r="H186" s="37"/>
      <c r="I186" s="38"/>
      <c r="J186" s="39"/>
      <c r="K186" s="39"/>
      <c r="L186" s="39"/>
      <c r="M186" s="39"/>
      <c r="N186" s="39"/>
      <c r="O186" s="30"/>
    </row>
    <row r="187" spans="1:15" ht="30.75" thickBot="1">
      <c r="A187" s="40" t="s">
        <v>336</v>
      </c>
      <c r="B187" s="230" t="s">
        <v>337</v>
      </c>
      <c r="C187" s="231"/>
      <c r="D187" s="231"/>
      <c r="E187" s="231"/>
      <c r="F187" s="231"/>
      <c r="G187" s="231"/>
      <c r="H187" s="231"/>
      <c r="I187" s="41" t="s">
        <v>338</v>
      </c>
      <c r="J187" s="41" t="s">
        <v>339</v>
      </c>
      <c r="K187" s="41" t="s">
        <v>340</v>
      </c>
      <c r="L187" s="230" t="s">
        <v>341</v>
      </c>
      <c r="M187" s="232"/>
      <c r="N187" s="230" t="s">
        <v>342</v>
      </c>
      <c r="O187" s="233"/>
    </row>
    <row r="188" spans="1:15" ht="16.5" thickBot="1">
      <c r="A188" s="266" t="s">
        <v>343</v>
      </c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8"/>
    </row>
    <row r="189" spans="1:15" ht="15">
      <c r="A189" s="42" t="s">
        <v>344</v>
      </c>
      <c r="B189" s="269" t="s">
        <v>345</v>
      </c>
      <c r="C189" s="270"/>
      <c r="D189" s="270"/>
      <c r="E189" s="270"/>
      <c r="F189" s="270"/>
      <c r="G189" s="270"/>
      <c r="H189" s="271"/>
      <c r="I189" s="43">
        <v>25</v>
      </c>
      <c r="J189" s="44">
        <v>3</v>
      </c>
      <c r="K189" s="45">
        <v>857</v>
      </c>
      <c r="L189" s="272">
        <f>K189/I189*J189</f>
        <v>102.84</v>
      </c>
      <c r="M189" s="273"/>
      <c r="N189" s="46" t="s">
        <v>346</v>
      </c>
      <c r="O189" s="47"/>
    </row>
    <row r="190" spans="1:15" ht="15">
      <c r="A190" s="48" t="s">
        <v>347</v>
      </c>
      <c r="B190" s="250" t="s">
        <v>348</v>
      </c>
      <c r="C190" s="251"/>
      <c r="D190" s="251"/>
      <c r="E190" s="251"/>
      <c r="F190" s="251"/>
      <c r="G190" s="251"/>
      <c r="H190" s="252"/>
      <c r="I190" s="49">
        <v>25</v>
      </c>
      <c r="J190" s="50">
        <v>3</v>
      </c>
      <c r="K190" s="51">
        <v>1308</v>
      </c>
      <c r="L190" s="253">
        <f>K190/I190*J190</f>
        <v>156.96</v>
      </c>
      <c r="M190" s="254"/>
      <c r="N190" s="52" t="s">
        <v>346</v>
      </c>
      <c r="O190" s="53"/>
    </row>
    <row r="191" spans="1:15" ht="15">
      <c r="A191" s="48" t="s">
        <v>349</v>
      </c>
      <c r="B191" s="250" t="s">
        <v>350</v>
      </c>
      <c r="C191" s="251"/>
      <c r="D191" s="251"/>
      <c r="E191" s="251"/>
      <c r="F191" s="251"/>
      <c r="G191" s="251"/>
      <c r="H191" s="252"/>
      <c r="I191" s="49">
        <v>25</v>
      </c>
      <c r="J191" s="50">
        <v>3</v>
      </c>
      <c r="K191" s="51">
        <v>1141</v>
      </c>
      <c r="L191" s="253">
        <f>K191/I191*J191</f>
        <v>136.92000000000002</v>
      </c>
      <c r="M191" s="254"/>
      <c r="N191" s="52" t="s">
        <v>346</v>
      </c>
      <c r="O191" s="53"/>
    </row>
    <row r="192" spans="1:15" ht="15">
      <c r="A192" s="48" t="s">
        <v>351</v>
      </c>
      <c r="B192" s="250" t="s">
        <v>352</v>
      </c>
      <c r="C192" s="251"/>
      <c r="D192" s="251"/>
      <c r="E192" s="251"/>
      <c r="F192" s="251"/>
      <c r="G192" s="251"/>
      <c r="H192" s="252"/>
      <c r="I192" s="49">
        <v>25</v>
      </c>
      <c r="J192" s="50">
        <v>3</v>
      </c>
      <c r="K192" s="51">
        <v>1141</v>
      </c>
      <c r="L192" s="253">
        <f>K192/I192*J192</f>
        <v>136.92000000000002</v>
      </c>
      <c r="M192" s="254"/>
      <c r="N192" s="52" t="s">
        <v>346</v>
      </c>
      <c r="O192" s="53"/>
    </row>
    <row r="193" spans="1:15" ht="15.75" thickBot="1">
      <c r="A193" s="54" t="s">
        <v>353</v>
      </c>
      <c r="B193" s="245" t="s">
        <v>354</v>
      </c>
      <c r="C193" s="246"/>
      <c r="D193" s="246"/>
      <c r="E193" s="246"/>
      <c r="F193" s="246"/>
      <c r="G193" s="246"/>
      <c r="H193" s="247"/>
      <c r="I193" s="55">
        <v>25</v>
      </c>
      <c r="J193" s="56">
        <v>3</v>
      </c>
      <c r="K193" s="57">
        <v>983</v>
      </c>
      <c r="L193" s="248">
        <f>K193/I193*J193</f>
        <v>117.96000000000001</v>
      </c>
      <c r="M193" s="249"/>
      <c r="N193" s="58" t="s">
        <v>346</v>
      </c>
      <c r="O193" s="59"/>
    </row>
    <row r="195" spans="1:8" ht="14.25">
      <c r="A195" s="7" t="s">
        <v>87</v>
      </c>
      <c r="B195" s="8"/>
      <c r="C195" s="9"/>
      <c r="D195" s="10"/>
      <c r="E195" s="10"/>
      <c r="F195" s="10"/>
      <c r="G195" s="10"/>
      <c r="H195" s="10"/>
    </row>
    <row r="196" spans="1:8" ht="14.25">
      <c r="A196" s="7" t="s">
        <v>88</v>
      </c>
      <c r="B196" s="8"/>
      <c r="C196" s="9"/>
      <c r="D196" s="10"/>
      <c r="E196" s="10"/>
      <c r="F196" s="10"/>
      <c r="G196" s="10"/>
      <c r="H196" s="10"/>
    </row>
    <row r="197" spans="1:8" ht="14.25">
      <c r="A197" s="7" t="s">
        <v>49</v>
      </c>
      <c r="B197" s="8"/>
      <c r="C197" s="9"/>
      <c r="D197" s="10"/>
      <c r="E197" s="10"/>
      <c r="F197" s="10"/>
      <c r="G197" s="10"/>
      <c r="H197" s="10"/>
    </row>
    <row r="198" spans="1:8" ht="14.25">
      <c r="A198" s="7" t="s">
        <v>50</v>
      </c>
      <c r="B198" s="8"/>
      <c r="C198" s="9"/>
      <c r="D198" s="10"/>
      <c r="E198" s="10"/>
      <c r="F198" s="10"/>
      <c r="G198" s="10"/>
      <c r="H198" s="10"/>
    </row>
  </sheetData>
  <sheetProtection/>
  <mergeCells count="91">
    <mergeCell ref="T179:U183"/>
    <mergeCell ref="T159:U162"/>
    <mergeCell ref="T163:U166"/>
    <mergeCell ref="T167:U170"/>
    <mergeCell ref="T171:U174"/>
    <mergeCell ref="T175:U178"/>
    <mergeCell ref="T135:U138"/>
    <mergeCell ref="T139:U142"/>
    <mergeCell ref="T143:U146"/>
    <mergeCell ref="T147:U150"/>
    <mergeCell ref="T151:U154"/>
    <mergeCell ref="T155:U158"/>
    <mergeCell ref="T111:U114"/>
    <mergeCell ref="T115:U118"/>
    <mergeCell ref="T119:U122"/>
    <mergeCell ref="T123:U126"/>
    <mergeCell ref="T127:U130"/>
    <mergeCell ref="T131:U134"/>
    <mergeCell ref="T87:U90"/>
    <mergeCell ref="T91:U94"/>
    <mergeCell ref="T95:U98"/>
    <mergeCell ref="T99:U102"/>
    <mergeCell ref="T103:U106"/>
    <mergeCell ref="T107:U110"/>
    <mergeCell ref="T63:U66"/>
    <mergeCell ref="T67:U70"/>
    <mergeCell ref="T71:U74"/>
    <mergeCell ref="T75:U78"/>
    <mergeCell ref="T79:U82"/>
    <mergeCell ref="T83:U86"/>
    <mergeCell ref="T39:U42"/>
    <mergeCell ref="T43:U46"/>
    <mergeCell ref="T47:U50"/>
    <mergeCell ref="T51:U54"/>
    <mergeCell ref="T55:U58"/>
    <mergeCell ref="T59:U62"/>
    <mergeCell ref="T14:U17"/>
    <mergeCell ref="T19:U22"/>
    <mergeCell ref="T23:U26"/>
    <mergeCell ref="T27:U30"/>
    <mergeCell ref="T31:U34"/>
    <mergeCell ref="T35:U38"/>
    <mergeCell ref="L191:M191"/>
    <mergeCell ref="A188:O188"/>
    <mergeCell ref="B189:H189"/>
    <mergeCell ref="L189:M189"/>
    <mergeCell ref="B192:H192"/>
    <mergeCell ref="L192:M192"/>
    <mergeCell ref="B193:H193"/>
    <mergeCell ref="L193:M193"/>
    <mergeCell ref="B190:H190"/>
    <mergeCell ref="L190:M190"/>
    <mergeCell ref="B191:H191"/>
    <mergeCell ref="A75:S75"/>
    <mergeCell ref="A95:S96"/>
    <mergeCell ref="A108:S108"/>
    <mergeCell ref="A119:S119"/>
    <mergeCell ref="A185:N185"/>
    <mergeCell ref="B187:H187"/>
    <mergeCell ref="L187:M187"/>
    <mergeCell ref="N187:O187"/>
    <mergeCell ref="A4:Q4"/>
    <mergeCell ref="C9:D9"/>
    <mergeCell ref="A7:A11"/>
    <mergeCell ref="B7:B11"/>
    <mergeCell ref="H9:I9"/>
    <mergeCell ref="M9:N9"/>
    <mergeCell ref="H8:I8"/>
    <mergeCell ref="M8:N8"/>
    <mergeCell ref="C10:Q10"/>
    <mergeCell ref="C7:G7"/>
    <mergeCell ref="H7:L7"/>
    <mergeCell ref="M7:Q7"/>
    <mergeCell ref="C8:D8"/>
    <mergeCell ref="A168:S168"/>
    <mergeCell ref="A12:S12"/>
    <mergeCell ref="A129:S129"/>
    <mergeCell ref="A152:S152"/>
    <mergeCell ref="A159:S159"/>
    <mergeCell ref="A47:S47"/>
    <mergeCell ref="A57:S57"/>
    <mergeCell ref="A1:Q1"/>
    <mergeCell ref="A2:Q2"/>
    <mergeCell ref="A3:Q3"/>
    <mergeCell ref="A5:Q5"/>
    <mergeCell ref="A13:S13"/>
    <mergeCell ref="A18:S18"/>
    <mergeCell ref="R8:S8"/>
    <mergeCell ref="R9:S9"/>
    <mergeCell ref="R7:S7"/>
    <mergeCell ref="R10:S10"/>
  </mergeCells>
  <printOptions/>
  <pageMargins left="0.5118110236220472" right="0.3937007874015748" top="0.7480314960629921" bottom="0.29" header="0.35433070866141736" footer="0.31496062992125984"/>
  <pageSetup fitToHeight="165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Супер-Клинкер</cp:lastModifiedBy>
  <cp:lastPrinted>2018-04-23T08:00:28Z</cp:lastPrinted>
  <dcterms:created xsi:type="dcterms:W3CDTF">1997-06-11T13:39:22Z</dcterms:created>
  <dcterms:modified xsi:type="dcterms:W3CDTF">2018-11-27T17:45:28Z</dcterms:modified>
  <cp:category/>
  <cp:version/>
  <cp:contentType/>
  <cp:contentStatus/>
</cp:coreProperties>
</file>